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saorguk.sharepoint.com/sites/Oak/Shared Documents/General/Research/BESA Research/Oak Payments/"/>
    </mc:Choice>
  </mc:AlternateContent>
  <xr:revisionPtr revIDLastSave="2978" documentId="8_{CAC882C3-3128-42E5-98B2-9F1BE6FC3219}" xr6:coauthVersionLast="47" xr6:coauthVersionMax="47" xr10:uidLastSave="{3654CD2C-7967-41C2-AA29-5550049F0D88}"/>
  <bookViews>
    <workbookView xWindow="28680" yWindow="-120" windowWidth="29040" windowHeight="15720" firstSheet="16" activeTab="18" xr2:uid="{5B6C67A6-3074-46FE-A618-1024D855D564}"/>
  </bookViews>
  <sheets>
    <sheet name="September 2022" sheetId="8" r:id="rId1"/>
    <sheet name="October 2022" sheetId="7" r:id="rId2"/>
    <sheet name="November 2022" sheetId="6" r:id="rId3"/>
    <sheet name="December 2022" sheetId="5" r:id="rId4"/>
    <sheet name="January 2023" sheetId="4" r:id="rId5"/>
    <sheet name="Feburary 2023" sheetId="3" r:id="rId6"/>
    <sheet name="March 2023" sheetId="1" r:id="rId7"/>
    <sheet name="April 2023" sheetId="14" r:id="rId8"/>
    <sheet name="May 2023" sheetId="15" r:id="rId9"/>
    <sheet name="June 2023" sheetId="16" r:id="rId10"/>
    <sheet name="July 2023" sheetId="17" r:id="rId11"/>
    <sheet name="August 2023" sheetId="18" r:id="rId12"/>
    <sheet name="September 2023" sheetId="19" r:id="rId13"/>
    <sheet name="October 2023" sheetId="27" r:id="rId14"/>
    <sheet name="November 2023" sheetId="28" r:id="rId15"/>
    <sheet name="December 2023" sheetId="29" r:id="rId16"/>
    <sheet name="Total DATASET" sheetId="10" r:id="rId17"/>
    <sheet name="Oak Dataset" sheetId="11" r:id="rId18"/>
    <sheet name="Spend per Organisation" sheetId="24" r:id="rId19"/>
    <sheet name="Ad Space Costs" sheetId="23" r:id="rId20"/>
    <sheet name="Departmental Spend" sheetId="22" r:id="rId21"/>
  </sheets>
  <definedNames>
    <definedName name="_xlnm._FilterDatabase" localSheetId="18" hidden="1">'Spend per Organisation'!$A$1:$C$61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3" l="1"/>
  <c r="I3" i="23"/>
  <c r="I4" i="23"/>
  <c r="I5" i="23"/>
  <c r="I2" i="23"/>
  <c r="Q4" i="22"/>
  <c r="R4" i="22" s="1"/>
  <c r="R6" i="22" s="1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B6" i="22"/>
  <c r="R2" i="22"/>
  <c r="R3" i="22"/>
  <c r="R5" i="22"/>
  <c r="Q3" i="22"/>
  <c r="Q2" i="22"/>
  <c r="P2" i="22"/>
  <c r="P3" i="22"/>
  <c r="P4" i="22"/>
  <c r="O2" i="22"/>
  <c r="O3" i="22"/>
  <c r="O4" i="22"/>
  <c r="Q5" i="22"/>
  <c r="P5" i="22"/>
  <c r="O5" i="22"/>
  <c r="F4" i="23"/>
  <c r="F5" i="23" s="1"/>
  <c r="F6" i="23" s="1"/>
  <c r="F7" i="23" s="1"/>
  <c r="F8" i="23" s="1"/>
  <c r="F9" i="23" s="1"/>
  <c r="F10" i="23" s="1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F87" i="23" s="1"/>
  <c r="F88" i="23" s="1"/>
  <c r="F89" i="23" s="1"/>
  <c r="F90" i="23" s="1"/>
  <c r="F91" i="23" s="1"/>
  <c r="F92" i="23" s="1"/>
  <c r="F93" i="23" s="1"/>
  <c r="F94" i="23" s="1"/>
  <c r="F95" i="23" s="1"/>
  <c r="F96" i="23" s="1"/>
  <c r="F97" i="23" s="1"/>
  <c r="F98" i="23" s="1"/>
  <c r="F99" i="23" s="1"/>
  <c r="F100" i="23" s="1"/>
  <c r="F101" i="23" s="1"/>
  <c r="F102" i="23" s="1"/>
  <c r="F103" i="23" s="1"/>
  <c r="F104" i="23" s="1"/>
  <c r="F105" i="23" s="1"/>
  <c r="F106" i="23" s="1"/>
  <c r="F107" i="23" s="1"/>
  <c r="F108" i="23" s="1"/>
  <c r="F109" i="23" s="1"/>
  <c r="F110" i="23" s="1"/>
  <c r="F111" i="23" s="1"/>
  <c r="F112" i="23" s="1"/>
  <c r="F113" i="23" s="1"/>
  <c r="F114" i="23" s="1"/>
  <c r="F115" i="23" s="1"/>
  <c r="F116" i="23" s="1"/>
  <c r="F117" i="23" s="1"/>
  <c r="F118" i="23" s="1"/>
  <c r="F119" i="23" s="1"/>
  <c r="F120" i="23" s="1"/>
  <c r="F121" i="23" s="1"/>
  <c r="F122" i="23" s="1"/>
  <c r="F123" i="23" s="1"/>
  <c r="F124" i="23" s="1"/>
  <c r="F125" i="23" s="1"/>
  <c r="F126" i="23" s="1"/>
  <c r="F127" i="23" s="1"/>
  <c r="F128" i="23" s="1"/>
  <c r="F129" i="23" s="1"/>
  <c r="F130" i="23" s="1"/>
  <c r="F131" i="23" s="1"/>
  <c r="F132" i="23" s="1"/>
  <c r="F133" i="23" s="1"/>
  <c r="F134" i="23" s="1"/>
  <c r="F135" i="23" s="1"/>
  <c r="F136" i="23" s="1"/>
  <c r="F137" i="23" s="1"/>
  <c r="F138" i="23" s="1"/>
  <c r="F139" i="23" s="1"/>
  <c r="F140" i="23" s="1"/>
  <c r="F141" i="23" s="1"/>
  <c r="F142" i="23" s="1"/>
  <c r="F143" i="23" s="1"/>
  <c r="F144" i="23" s="1"/>
  <c r="F145" i="23" s="1"/>
  <c r="F146" i="23" s="1"/>
  <c r="F147" i="23" s="1"/>
  <c r="F148" i="23" s="1"/>
  <c r="F149" i="23" s="1"/>
  <c r="F150" i="23" s="1"/>
  <c r="F151" i="23" s="1"/>
  <c r="F152" i="23" s="1"/>
  <c r="F153" i="23" s="1"/>
  <c r="F154" i="23" s="1"/>
  <c r="F155" i="23" s="1"/>
  <c r="F156" i="23" s="1"/>
  <c r="F157" i="23" s="1"/>
  <c r="F158" i="23" s="1"/>
  <c r="F159" i="23" s="1"/>
  <c r="F160" i="23" s="1"/>
  <c r="F161" i="23" s="1"/>
  <c r="F162" i="23" s="1"/>
  <c r="F163" i="23" s="1"/>
  <c r="F164" i="23" s="1"/>
  <c r="F165" i="23" s="1"/>
  <c r="F166" i="23" s="1"/>
  <c r="F167" i="23" s="1"/>
  <c r="F168" i="23" s="1"/>
  <c r="F169" i="23" s="1"/>
  <c r="F170" i="23" s="1"/>
  <c r="F171" i="23" s="1"/>
  <c r="F172" i="23" s="1"/>
  <c r="F173" i="23" s="1"/>
  <c r="F174" i="23" s="1"/>
  <c r="F175" i="23" s="1"/>
  <c r="F176" i="23" s="1"/>
  <c r="F177" i="23" s="1"/>
  <c r="F178" i="23" s="1"/>
  <c r="F179" i="23" s="1"/>
  <c r="F180" i="23" s="1"/>
  <c r="F181" i="23" s="1"/>
  <c r="F182" i="23" s="1"/>
  <c r="F183" i="23" s="1"/>
  <c r="F184" i="23" s="1"/>
  <c r="F185" i="23" s="1"/>
  <c r="F186" i="23" s="1"/>
  <c r="F187" i="23" s="1"/>
  <c r="F188" i="23" s="1"/>
  <c r="F189" i="23" s="1"/>
  <c r="F190" i="23" s="1"/>
  <c r="F191" i="23" s="1"/>
  <c r="F192" i="23" s="1"/>
  <c r="F193" i="23" s="1"/>
  <c r="F194" i="23" s="1"/>
  <c r="F195" i="23" s="1"/>
  <c r="F196" i="23" s="1"/>
  <c r="F197" i="23" s="1"/>
  <c r="F198" i="23" s="1"/>
  <c r="F199" i="23" s="1"/>
  <c r="F200" i="23" s="1"/>
  <c r="F201" i="23" s="1"/>
  <c r="F202" i="23" s="1"/>
  <c r="F203" i="23" s="1"/>
  <c r="F204" i="23" s="1"/>
  <c r="F205" i="23" s="1"/>
  <c r="F206" i="23" s="1"/>
  <c r="F207" i="23" s="1"/>
  <c r="F208" i="23" s="1"/>
  <c r="F209" i="23" s="1"/>
  <c r="F210" i="23" s="1"/>
  <c r="F211" i="23" s="1"/>
  <c r="F3" i="23"/>
  <c r="F2" i="23"/>
  <c r="D373" i="11"/>
  <c r="A1" i="24" a="1"/>
  <c r="A1" i="24" s="1"/>
  <c r="N4" i="22"/>
  <c r="N5" i="22"/>
  <c r="N2" i="22"/>
  <c r="N3" i="22"/>
  <c r="M3" i="22"/>
  <c r="M4" i="22"/>
  <c r="M5" i="22"/>
  <c r="M2" i="22"/>
  <c r="L3" i="22"/>
  <c r="L4" i="22"/>
  <c r="L5" i="22"/>
  <c r="L2" i="22"/>
  <c r="K3" i="22"/>
  <c r="K4" i="22"/>
  <c r="K5" i="22"/>
  <c r="K2" i="22"/>
  <c r="J3" i="22"/>
  <c r="J4" i="22"/>
  <c r="J5" i="22"/>
  <c r="J2" i="22"/>
  <c r="I3" i="22"/>
  <c r="I4" i="22"/>
  <c r="I5" i="22"/>
  <c r="I2" i="22"/>
  <c r="H3" i="22"/>
  <c r="H4" i="22"/>
  <c r="H5" i="22"/>
  <c r="H2" i="22"/>
  <c r="G3" i="22"/>
  <c r="G4" i="22"/>
  <c r="G5" i="22"/>
  <c r="G2" i="22"/>
  <c r="F3" i="22"/>
  <c r="F4" i="22"/>
  <c r="F5" i="22"/>
  <c r="F2" i="22"/>
  <c r="E2" i="22"/>
  <c r="E3" i="22"/>
  <c r="E4" i="22"/>
  <c r="E5" i="22"/>
  <c r="D3" i="22"/>
  <c r="D4" i="22"/>
  <c r="D5" i="22"/>
  <c r="D2" i="22"/>
  <c r="C3" i="22"/>
  <c r="C4" i="22"/>
  <c r="C5" i="22"/>
  <c r="C2" i="22"/>
  <c r="B2" i="22"/>
  <c r="B5" i="22"/>
  <c r="B3" i="22"/>
  <c r="B4" i="22"/>
  <c r="B55" i="24" l="1"/>
  <c r="B43" i="24"/>
  <c r="B31" i="24"/>
  <c r="B19" i="24"/>
  <c r="B7" i="24"/>
  <c r="C50" i="24"/>
  <c r="C38" i="24"/>
  <c r="C26" i="24"/>
  <c r="C14" i="24"/>
  <c r="B54" i="24"/>
  <c r="B42" i="24"/>
  <c r="B30" i="24"/>
  <c r="B18" i="24"/>
  <c r="B6" i="24"/>
  <c r="C49" i="24"/>
  <c r="C37" i="24"/>
  <c r="C25" i="24"/>
  <c r="C13" i="24"/>
  <c r="C9" i="24"/>
  <c r="B28" i="24"/>
  <c r="B4" i="24"/>
  <c r="C35" i="24"/>
  <c r="C11" i="24"/>
  <c r="B27" i="24"/>
  <c r="B3" i="24"/>
  <c r="C34" i="24"/>
  <c r="C22" i="24"/>
  <c r="C2" i="24"/>
  <c r="C21" i="24"/>
  <c r="B49" i="24"/>
  <c r="B37" i="24"/>
  <c r="B25" i="24"/>
  <c r="B13" i="24"/>
  <c r="C56" i="24"/>
  <c r="C44" i="24"/>
  <c r="C32" i="24"/>
  <c r="C20" i="24"/>
  <c r="C8" i="24"/>
  <c r="B53" i="24"/>
  <c r="B41" i="24"/>
  <c r="B29" i="24"/>
  <c r="B17" i="24"/>
  <c r="B5" i="24"/>
  <c r="C48" i="24"/>
  <c r="C36" i="24"/>
  <c r="C24" i="24"/>
  <c r="C12" i="24"/>
  <c r="B52" i="24"/>
  <c r="B40" i="24"/>
  <c r="B16" i="24"/>
  <c r="C47" i="24"/>
  <c r="C23" i="24"/>
  <c r="B51" i="24"/>
  <c r="B39" i="24"/>
  <c r="B15" i="24"/>
  <c r="C46" i="24"/>
  <c r="C10" i="24"/>
  <c r="B50" i="24"/>
  <c r="B38" i="24"/>
  <c r="B26" i="24"/>
  <c r="B14" i="24"/>
  <c r="C45" i="24"/>
  <c r="C33" i="24"/>
  <c r="B48" i="24"/>
  <c r="B36" i="24"/>
  <c r="B24" i="24"/>
  <c r="B12" i="24"/>
  <c r="C55" i="24"/>
  <c r="C43" i="24"/>
  <c r="C31" i="24"/>
  <c r="C19" i="24"/>
  <c r="C7" i="24"/>
  <c r="C6" i="24"/>
  <c r="B47" i="24"/>
  <c r="C30" i="24"/>
  <c r="B46" i="24"/>
  <c r="B34" i="24"/>
  <c r="B22" i="24"/>
  <c r="B10" i="24"/>
  <c r="C53" i="24"/>
  <c r="C41" i="24"/>
  <c r="C29" i="24"/>
  <c r="C17" i="24"/>
  <c r="C5" i="24"/>
  <c r="B35" i="24"/>
  <c r="B23" i="24"/>
  <c r="B11" i="24"/>
  <c r="C54" i="24"/>
  <c r="C42" i="24"/>
  <c r="C18" i="24"/>
  <c r="B2" i="24"/>
  <c r="B45" i="24"/>
  <c r="B33" i="24"/>
  <c r="B21" i="24"/>
  <c r="B9" i="24"/>
  <c r="C52" i="24"/>
  <c r="C40" i="24"/>
  <c r="C28" i="24"/>
  <c r="C16" i="24"/>
  <c r="C4" i="24"/>
  <c r="B56" i="24"/>
  <c r="B44" i="24"/>
  <c r="B32" i="24"/>
  <c r="B20" i="24"/>
  <c r="B8" i="24"/>
  <c r="C51" i="24"/>
  <c r="C39" i="24"/>
  <c r="C27" i="24"/>
  <c r="C15" i="24"/>
  <c r="C3" i="24"/>
  <c r="I6" i="23"/>
  <c r="I9" i="23" s="1"/>
  <c r="S5" i="22"/>
  <c r="S2" i="22" l="1"/>
  <c r="J2" i="23"/>
  <c r="J5" i="23"/>
  <c r="J3" i="23"/>
  <c r="J4" i="23"/>
  <c r="S3" i="22"/>
  <c r="S4" i="22"/>
  <c r="J6" i="23" l="1"/>
  <c r="S6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<sst xmlns="http://schemas.openxmlformats.org/spreadsheetml/2006/main" count="10039" uniqueCount="1106">
  <si>
    <t>Department family</t>
  </si>
  <si>
    <t>Entity</t>
  </si>
  <si>
    <t>Date</t>
  </si>
  <si>
    <t>Supplier</t>
  </si>
  <si>
    <t>Amount</t>
  </si>
  <si>
    <t>Expense Description</t>
  </si>
  <si>
    <t>Department for Education</t>
  </si>
  <si>
    <t>WWW.WEPRINTLANYARDS.CO</t>
  </si>
  <si>
    <t>LANYARDS FOR L&amp;D LAUNCH 2022</t>
  </si>
  <si>
    <t>LOGIT.IO</t>
  </si>
  <si>
    <t>LOGIT TWD SUBSCRIPTION</t>
  </si>
  <si>
    <t>POSTURITE LTD</t>
  </si>
  <si>
    <t>WORKPLACE ADJUSTMENTS FOR 1 EMPLOYEE</t>
  </si>
  <si>
    <t>RNIB CHARITY</t>
  </si>
  <si>
    <t>133-22 RNIB ORCAM READ SMART - HT387 (EQUIPMENT NEEDED FOR A VISUALLY IMPAIRED USER)</t>
  </si>
  <si>
    <t>WWW.JOHNLEWIS.COM</t>
  </si>
  <si>
    <t>WORKPLACE ADJUSTMENT FOR 1 EMPLOYEE</t>
  </si>
  <si>
    <t>WORKPLACE ADJUSTMENT FOR LAURA 1 EMPLOYEE</t>
  </si>
  <si>
    <t>THE STATIONERY OFFICE</t>
  </si>
  <si>
    <t>PUBLISHING OF THE EDUCATION (INFORMATION ABOUT INDIVIDUAL PUPILS) (ENGLAND) (AMENDMENT) REGS 2022</t>
  </si>
  <si>
    <t>GITHUB</t>
  </si>
  <si>
    <t>USA SUPPLIER GITHUB PROVIDED BY DIG TOOLS SUPPORT TEAM</t>
  </si>
  <si>
    <t>BROWSERSTACK.COM</t>
  </si>
  <si>
    <t>BROWSERSTACK AUTOMATION SOFTWARE FOR APPS SERVICE</t>
  </si>
  <si>
    <t>BUNNYFOOT LIMITED</t>
  </si>
  <si>
    <t>LEARNING AND DEVELOPMENT FOR A PERMANENT EMPLOYEE</t>
  </si>
  <si>
    <t>WORKPLACE ADJUSTMENT FOR 1 EMPLOYEE - HOME</t>
  </si>
  <si>
    <t>AGIL8 LTD</t>
  </si>
  <si>
    <t>LEARNING AND DEVELOPMENT FOR A PERMANENT MEMBER OF STAFF</t>
  </si>
  <si>
    <t>CIM</t>
  </si>
  <si>
    <t>TENDERO INC (DBA COGNI</t>
  </si>
  <si>
    <t>YEAR'S SUBSCRIPTION TO THE SHAREPOINT ESSENTIALS TOOLKIT APPLICATION FOR DFE.</t>
  </si>
  <si>
    <t>SMARTSURVEY</t>
  </si>
  <si>
    <t>SMARTSURVEY SOFTWARE PURCHASE FOR APPS SERVICE.</t>
  </si>
  <si>
    <t>QA LIMITED / QA.CO</t>
  </si>
  <si>
    <t>INFORMATION AND DATA MODELLING FOR THE ENTERPRISE (QAIDME) 3 DAY COURSE</t>
  </si>
  <si>
    <t>PERPETUITYARC</t>
  </si>
  <si>
    <t>TRAINING COURSE FOR 1 EMPLOYEE - MANAGING SECURITY SURVEYS BTEC LEVEL 4.</t>
  </si>
  <si>
    <t>HOTJAR</t>
  </si>
  <si>
    <t>154-22  EU SUPPLIER HOTJAR 'CHILD DEVELOPMENT'   INDEFINITE</t>
  </si>
  <si>
    <t>WWW.BALLICOM.CO.UK</t>
  </si>
  <si>
    <t xml:space="preserve">177-22- SINGLE LOGITECH SCRIBE UNIT FOR USE DFE TECHNOLOGY TEAMS </t>
  </si>
  <si>
    <t>SODEXO PRESTIGE</t>
  </si>
  <si>
    <t>VENUE FOR LORD GLENAMARA AWARDS. PAID FOR ON BEHALF OF NE REGIONS GROUP.</t>
  </si>
  <si>
    <t>VENUE FOR LORD GLENAMARA AWARDS. PAID FOR ON BEHALF OF NE REGIONS GROUP</t>
  </si>
  <si>
    <t>THE Q E 2 CONFNCE</t>
  </si>
  <si>
    <t>186-22 QE2 CENTRE EPCS PAYMENT</t>
  </si>
  <si>
    <t>Education and Skills Funding Agency</t>
  </si>
  <si>
    <t>CLOUD LM8FW4</t>
  </si>
  <si>
    <t>GOOGLE ANALYTICS DATA FOR THE APPRENTICESHIP SERVICE</t>
  </si>
  <si>
    <t>CGI.ORG.UK/</t>
  </si>
  <si>
    <t>CIG GOVERNANCE COURSE - 1 MEMBER OF STAFF</t>
  </si>
  <si>
    <t>FORFRONT LTD</t>
  </si>
  <si>
    <t>MONTHLY PAYMENT FOR E-SHOT, EMAIL MARKETING TOOL, FOR USE BY ESFA CORPORATE COMMUNICATIONS TEAM.</t>
  </si>
  <si>
    <t>WWW.THEFORUM.SOCIAL</t>
  </si>
  <si>
    <t>FORUM CUSTOMER SERVICES NETWORK SUBSCRIPTION</t>
  </si>
  <si>
    <t>Located</t>
  </si>
  <si>
    <t>FESTIVAL OF PLACE</t>
  </si>
  <si>
    <t>FESTIVAL OF PLACE ANNUAL MEMBERSHIP FEE</t>
  </si>
  <si>
    <t>HTTPS://WWW.CREATIVEHI</t>
  </si>
  <si>
    <t>FURNITURE FOR STAND:  EDUCATION ESTATES CONFERENCE</t>
  </si>
  <si>
    <t>NEW LONDON ARCHITECTUR</t>
  </si>
  <si>
    <t>1X TICKET FOR LONDON REAL ESTATE FORUM</t>
  </si>
  <si>
    <t>ADOBE</t>
  </si>
  <si>
    <t>ADOBE CREATIVE SUITE SUBSCRIPTION - APPLE MAC VER.</t>
  </si>
  <si>
    <t>Oak National Academy</t>
  </si>
  <si>
    <t>MEETINGSBO  MB396682</t>
  </si>
  <si>
    <t>OAK OFFSITE HUB ST PANCRAS</t>
  </si>
  <si>
    <t>ENTERPRISE RENT-A-CAR</t>
  </si>
  <si>
    <t>ENTERPRISE CAR RENTAL TO LANCASTER OFFSITE FOR 3 PEOPLE TRAVELLING</t>
  </si>
  <si>
    <t>FACEBK  Y27RAG3852</t>
  </si>
  <si>
    <t>OAK REBRAND AWARENESS CAMPAIGN</t>
  </si>
  <si>
    <t>GOOGLE ADS9488132354</t>
  </si>
  <si>
    <t>FACEBK  QUNBBGB852</t>
  </si>
  <si>
    <t>TWITTER ONLINE ADS</t>
  </si>
  <si>
    <t>OAK BRAND AWARENESS CAMPAIGN</t>
  </si>
  <si>
    <t>FACEBK  N2PTDGB852</t>
  </si>
  <si>
    <t>FACEBK  92MSWFK752</t>
  </si>
  <si>
    <t>FACEBK  CBZEFFK852</t>
  </si>
  <si>
    <t>FACEBK  9RWTZFF852</t>
  </si>
  <si>
    <t>CLOUD WFQFW2</t>
  </si>
  <si>
    <t xml:space="preserve">GOOGLE CLOUD ANALYTICS FOR APPRENTICESHIP SERVICE </t>
  </si>
  <si>
    <t>OMNIPLEX</t>
  </si>
  <si>
    <t>TRAINING FOR 2 MEMBERS OF STAFF TO USE ELEARNING SOFTWARE CALLED ARTICULATE.</t>
  </si>
  <si>
    <t>THE KNOWLEDGE ACADEMY</t>
  </si>
  <si>
    <t xml:space="preserve">LEARNING AND DEVELOPMENT FOR PERM MEMBER OF STAFF </t>
  </si>
  <si>
    <t>WWW.QA.COM</t>
  </si>
  <si>
    <t>BCS CERTIFICATE IN SYSTEMS DEVELOPMENT ESSENTIALS FOR ONE DFE OFFICIAL.</t>
  </si>
  <si>
    <t>LOGIT - DIGITAL TOOLS SUBSCRIPTION</t>
  </si>
  <si>
    <t>WWW.CITY.AC.UK</t>
  </si>
  <si>
    <t xml:space="preserve">STRATEGIC DECISION MAKING FOR LEADERS </t>
  </si>
  <si>
    <t>GOPAY   ADWISE.CZ</t>
  </si>
  <si>
    <t>ROADMAP - ENTERPRISE LICENCE (1 YEAR FOR THREE DFE OFFICIALS)</t>
  </si>
  <si>
    <t>DEPARTMENT OF WORKING</t>
  </si>
  <si>
    <t>DIGITAL AND AGILE BITESIZE BASICS MODULES - GDS FOR ONE DFE OFFICIAL</t>
  </si>
  <si>
    <t>NNGROUP.COM</t>
  </si>
  <si>
    <t xml:space="preserve">LEARNING AND DEVELOPMENT FOR PERM STAFF </t>
  </si>
  <si>
    <t>CARD PAYMENTS BEPRO</t>
  </si>
  <si>
    <t>1 APPRENTICE WITHDRAWN FROM HIS APPRENTICESHIP BUT WE AGREED TO PAY FOR HIM TO CONTINUE HIS CIPD</t>
  </si>
  <si>
    <t>ZENDESK, INC.</t>
  </si>
  <si>
    <t>ZENDESK EXPLORE 1: TRAINING FOR 10 MEMBERS OF STAFF</t>
  </si>
  <si>
    <t>ZENDESK EXPLORE 2 TRAINING FOR 10 MEMBERS OF STAFF</t>
  </si>
  <si>
    <t>IT SERVICE MANAGEMENT ACCREDITED TRAINING FOR 3 X MEMBERS OF STAFF</t>
  </si>
  <si>
    <t>HAYMARKET MEDIA GROUP</t>
  </si>
  <si>
    <t>RECRUITMENT ADVERTS FOR CATEGORY MANAGER CAMPAIGN</t>
  </si>
  <si>
    <t>ONLINE LEARNING AND DEVELOPMENT</t>
  </si>
  <si>
    <t>MINI MBA</t>
  </si>
  <si>
    <t>MINI MBA IN MARKETING COURSE FOR 1 EMPLOYEE, APPROVAL GIVEN</t>
  </si>
  <si>
    <t>WWW.DESIGNTHINKERSACAD</t>
  </si>
  <si>
    <t>EXTERNAL LEARNING AND DEVELOPMENT COURSE</t>
  </si>
  <si>
    <t>EASYJET</t>
  </si>
  <si>
    <t>FLIGHT FOR COP 27 - UNABLE TO BOOK USING CTM</t>
  </si>
  <si>
    <t>WIZZ AIR</t>
  </si>
  <si>
    <t>FLIGHT FOR COP27 - UNABLE TO BOOK USING CTM.</t>
  </si>
  <si>
    <t>CORNWALL COUNCIL</t>
  </si>
  <si>
    <t>PRE-APPPLICATION PAYMENT TO CORNWALL COUNCIL IN RELATION TO PLANNING PERMISSION FOR PERRANPORTH SECONDARY SCHOOL</t>
  </si>
  <si>
    <t>DATACAMP INC.</t>
  </si>
  <si>
    <t>2 X DATACAMP LICENCES TINGTING SHU</t>
  </si>
  <si>
    <t>RICS (BCIS)</t>
  </si>
  <si>
    <t>BCIS ANNUAL REVIEW ONLINE 01/11/22 - 31/10/23</t>
  </si>
  <si>
    <t>WWW.LBHF.GOV.UK</t>
  </si>
  <si>
    <t>PLNG-PLANNING PRE-APPLICATIONS FEES FOR H&amp;F</t>
  </si>
  <si>
    <t>FACEBK  RKCEKG3852</t>
  </si>
  <si>
    <t>FACEBK E59R4GF852</t>
  </si>
  <si>
    <t>FACEBK S2FH5GK752</t>
  </si>
  <si>
    <t>OAK RE-BRAND AWARENESS CAMPAIGN</t>
  </si>
  <si>
    <t>FACEBK SSK7UF7852</t>
  </si>
  <si>
    <t>FACEBK URYN8GF752</t>
  </si>
  <si>
    <t>OKA REBRAND AWARENESS CAMPAIGN</t>
  </si>
  <si>
    <t>GOOGLE  SERVICES</t>
  </si>
  <si>
    <t>GOOGLE CLOUD PLATFORM SUBSCRIPTION</t>
  </si>
  <si>
    <t>FACEBK SDKW5GT752</t>
  </si>
  <si>
    <t>FACEBK 77SEAGT752</t>
  </si>
  <si>
    <t>FOREST ADMIN INC</t>
  </si>
  <si>
    <t>PLUS LEGACY PLAN SEPT 2022</t>
  </si>
  <si>
    <t>1PASSWORD</t>
  </si>
  <si>
    <t>1PASSWORD ANNUAL LICENCE</t>
  </si>
  <si>
    <t>FACEBK FBRN2HB852</t>
  </si>
  <si>
    <t>FACEBOOK BAU USE CASES CAMPAIGN</t>
  </si>
  <si>
    <t>CAMPAIGN</t>
  </si>
  <si>
    <t>FACEBK UESH2GP752</t>
  </si>
  <si>
    <t>INSTAGRAM BAU USE CASES CAMPAIGN</t>
  </si>
  <si>
    <t>NOTION LABS, INC.</t>
  </si>
  <si>
    <t>ENTERPRISE TO AUG-23</t>
  </si>
  <si>
    <t>AWS EMEA</t>
  </si>
  <si>
    <t>WEB HOST SERVICE</t>
  </si>
  <si>
    <t>IN  CARDINAL RULE PRES</t>
  </si>
  <si>
    <t>LICENCE OF CHOCOLATE MILK, POR FAVOR!</t>
  </si>
  <si>
    <t>PLATFORM LICENCE</t>
  </si>
  <si>
    <t>FACEBK KAYQ8HB852</t>
  </si>
  <si>
    <t>SUBSCRIPTION MONTHLY</t>
  </si>
  <si>
    <t>NETLIFY</t>
  </si>
  <si>
    <t>ENTERPRISE SERVICE</t>
  </si>
  <si>
    <t>FACEBK KE7CBH3852</t>
  </si>
  <si>
    <t>CLOUD 2F55MD</t>
  </si>
  <si>
    <t>GOOGLE ANALYTICS FOR THE APPRENTICESHIP SERVICE</t>
  </si>
  <si>
    <t>LEARNING AND DEVELOPMENT FOR 1 MEMBER OF STAFF - ANALYTICS AND USER EXPERIENCE</t>
  </si>
  <si>
    <t>SHEFFIELD CITY CNC</t>
  </si>
  <si>
    <t>FACILITIES FOR DATA PROTECTION CONFERENCE (60 IN ATTENDANCE)</t>
  </si>
  <si>
    <t>UZR IT-PLANET GMBH</t>
  </si>
  <si>
    <t>CISCO SFP+-TRANSCEIVER-MODUL - 10 GIGE - 10GBASE-SR SFP-10G-SR (NEU)</t>
  </si>
  <si>
    <t>ZENDESK TRAINING FOR 10+ STAFF</t>
  </si>
  <si>
    <t>RSTUDIO PBC</t>
  </si>
  <si>
    <t>ANNUAL HOSTING COSTS PROVIDING AN EXTERNAL HOSTING PLATFORM FOR THE DFE’S SHINY APP</t>
  </si>
  <si>
    <t>TRAMS LTD</t>
  </si>
  <si>
    <t>228-22 IPHONE 13 PRO MAX FOR THE SOS</t>
  </si>
  <si>
    <t>IMPERIAL LEARNING LTD</t>
  </si>
  <si>
    <t>L&amp;D FOR TEAM MEMBER</t>
  </si>
  <si>
    <t>SP IDEO U</t>
  </si>
  <si>
    <t>SKU TRAINING COURSE</t>
  </si>
  <si>
    <t>UX DESIGN INSTITUTE</t>
  </si>
  <si>
    <t>EXTERNAL LEARNING &amp; DEVELOPMENT COURSE</t>
  </si>
  <si>
    <t>1PP EDUCATION LTD</t>
  </si>
  <si>
    <t>CIPP PROGRAMME</t>
  </si>
  <si>
    <t>FINANCIAL TIMES</t>
  </si>
  <si>
    <t>FINANCIAL TIMES ANNUAL SUBSCRIPTION</t>
  </si>
  <si>
    <t>ONLINE DESIGN THINKING COURSE 1 MEMBER OF STAFF JAN TO FEB 2023</t>
  </si>
  <si>
    <t>HH GLOBAL</t>
  </si>
  <si>
    <t>ISBN + PM AND PRINT SET UP COSTS FOR UN-ACT 'REGULATORY FRAMEWORK FOR HIGHER EDUCATION IN ENGLAND'</t>
  </si>
  <si>
    <t>CIVIL SERVICE COLLEGE</t>
  </si>
  <si>
    <t>ACCOUNTABILITY &amp; GOVERNANCE FOR ARM'S LENGTH BODIES (AGAG-019) TRAINING COURSE - LAVERNE DARLING</t>
  </si>
  <si>
    <t>NCS MINDHUB.COM</t>
  </si>
  <si>
    <t>COMPTIA COURSES AND EXAM FOR ONE DFE OFFICIAL</t>
  </si>
  <si>
    <t>SCHOOLHIRE - CRANFORD</t>
  </si>
  <si>
    <t>POL LAB PROJECT PL193 WORKGROUP WORKSHOP (1 PERSON) 6TH &amp; 12TH NOV 2022</t>
  </si>
  <si>
    <t>AMZNMKTPLACE AMAZON.CO</t>
  </si>
  <si>
    <t>HARD DRIVES FOR POLICY LAB ETHNOGRAPTHY</t>
  </si>
  <si>
    <t>JGP RESOURCING LTD</t>
  </si>
  <si>
    <t>ADVERT FOR PLANNING TEAM VACANCY - PLANNING RESOURCE</t>
  </si>
  <si>
    <t>WWW.OLDHAM.GOV.UK</t>
  </si>
  <si>
    <t>PAYMENT REQUIRED TO ENTER INTO PRE-APPLICATION DISCUSSIONS WITH THE LOCAL PLANNING AUTHORITY (OLDHAM COUNCIL) TO HELP US TO UNDERSTAND THE PLANNING ISSUES AND RISKS ASSOCIATED WITH CADERTON PRIMARY ACADEMY (FS0994).</t>
  </si>
  <si>
    <t>MONTHLY PAYMENT FOR E-SHOT, EMAIL MARKETING TOOL, FOR USE BY ESFA CORPORATE COMMUNICATIONS.</t>
  </si>
  <si>
    <t>PRINTIGO LTD</t>
  </si>
  <si>
    <t>NATIONAL APPRENTICESHIP AWARD T SHIRTS (34 IN TOTAL) FOR STAFF WHO WERE AT THE EVENT.</t>
  </si>
  <si>
    <t>PAYMENT FOR E-SHOT EMAIL MARKETING TOOL, FOR ESFA CORPORATE COMMUNICATIONS TEAM.</t>
  </si>
  <si>
    <t>WWW.PTP.CO.UK</t>
  </si>
  <si>
    <t>TRAINING FOR 2 MEMBERS OF STAFF</t>
  </si>
  <si>
    <t>CARFAX CARDS LTD</t>
  </si>
  <si>
    <t>PRINTING OF 100 UCL REPORTS</t>
  </si>
  <si>
    <t>SEO TRAINING - RL</t>
  </si>
  <si>
    <t>CLOUD ZZDGPM</t>
  </si>
  <si>
    <t>CLOUD PLATFORM</t>
  </si>
  <si>
    <t>FACEBK 8ZYALGX752</t>
  </si>
  <si>
    <t>PLATFORM SUBSCRIPTION</t>
  </si>
  <si>
    <t>PLUS LEGACY PLAN USAGE OCT 22</t>
  </si>
  <si>
    <t>FACEBK F62GTGT752</t>
  </si>
  <si>
    <t>FACEBK E53J2HF752</t>
  </si>
  <si>
    <t>FACEBK VM995HK752</t>
  </si>
  <si>
    <t>FACEBK 3MLM8HF852</t>
  </si>
  <si>
    <t>FACEBK 7XXX5HT752</t>
  </si>
  <si>
    <t>FACEBK 866WCHF752</t>
  </si>
  <si>
    <t>FACEBK Z2HBFHF752</t>
  </si>
  <si>
    <t>FACEBK GZ5THHK752</t>
  </si>
  <si>
    <t>WWW.SELL2.IN-TEND.CO.U</t>
  </si>
  <si>
    <t>PROCUREMENT TRAINING FOR TEAM</t>
  </si>
  <si>
    <t>LJMU</t>
  </si>
  <si>
    <t>TUITION FEES L&amp;D - KP</t>
  </si>
  <si>
    <t>CLOUD VBZQVQ</t>
  </si>
  <si>
    <t>SP CONTENT DESIGN LOND</t>
  </si>
  <si>
    <t>CONTENT DESIGN LEARNING AND DEVELOPMENT COURSE FOR PERMANENT STAFF</t>
  </si>
  <si>
    <t>FIRST COLOUR</t>
  </si>
  <si>
    <t>OFFICE AND STATIONERY SUPPLIES</t>
  </si>
  <si>
    <t>GRAIN.COM</t>
  </si>
  <si>
    <t xml:space="preserve">GRAIN DIGITAL TOOL MONTHLY SUBSCRIPTION </t>
  </si>
  <si>
    <t>PROJECT MANAGER LEARNING AND DEVELOPMENT COURSE FOR PERMANENT STAFF</t>
  </si>
  <si>
    <t>BCS FOUNDATION CERTIFICATE IN BUSINESS ANALYSIS (INC EXAM) FOR ONE DFE OFFICIAL</t>
  </si>
  <si>
    <t>XCEED.COM</t>
  </si>
  <si>
    <t>RENEWAL OF DFE'S LICENSE TO USE SOFTWARE WHICH HANDLES THE COMPRESSION/DECOMPRESSION OF DATA FILES.</t>
  </si>
  <si>
    <t>SMG UK LTD</t>
  </si>
  <si>
    <t>VENUE HIRE 7TH DEC 2022.</t>
  </si>
  <si>
    <t>PURE DATA SOLUTIONS LT</t>
  </si>
  <si>
    <t>266-22 - PURCHASE OF 1000 USBC PHONE CABLES APPROVAL &amp; INVOICE</t>
  </si>
  <si>
    <t>CYBRARY, INC.</t>
  </si>
  <si>
    <t>BUSINESS ANNUAL LEARNING AND DEVELOPMENT TOOL FOR PERMANENT STAFF</t>
  </si>
  <si>
    <t>BUZZSUMO.COM PRO</t>
  </si>
  <si>
    <t>SOCIAL MEDIA ANALYTICS TOOLS</t>
  </si>
  <si>
    <t>268-22 - 3 X APPLE KEYBOARDS FOR USE WITH APPLE IPADS APPROVAL &amp; INV</t>
  </si>
  <si>
    <t>LOGIT DIGITAL TOOLS SUBSCRIPTION</t>
  </si>
  <si>
    <t>METADATA LTD</t>
  </si>
  <si>
    <t>BCS MODELLING BUSINESS PROCESSES COURSE FOR ONE DFE OFFICIAL</t>
  </si>
  <si>
    <t>COURSE FOR 1 EMPLOYEE</t>
  </si>
  <si>
    <t>REVOLUTION EVENTS LTD</t>
  </si>
  <si>
    <t>ATTENDANCE AT THE INFORMATION AND RECORDS MANAGEMENT SOCIETY CONFERENCE FOR ONE DFE OFFICIAL</t>
  </si>
  <si>
    <t>281-22 SURFACE GO 3 TABLET -  APPROVAL AND INVOICE</t>
  </si>
  <si>
    <t>HOO HOOTSUITE INC</t>
  </si>
  <si>
    <t>SOCIAL MEDIA MANAGEMENT PLATFORM</t>
  </si>
  <si>
    <t>CHERWELL DC</t>
  </si>
  <si>
    <t>FEES REQUIRED BY THE LOCAL PLANNING AUTHORITY TO PROGRESS WITH PRE-APPLICATION MEETINGS IN RELATION TO PLANNING APPLICATION 22/03630/PREAPP</t>
  </si>
  <si>
    <t>LINKEDIN 8547011744</t>
  </si>
  <si>
    <t>LINKEDIN JOB ADVERT FOR PROJECT MANAGER AND PROJECT DIRECTOR ROLE</t>
  </si>
  <si>
    <t>MONTHLY PAYMENT FOR E-SHOT EMAIL MARKETING TOOL FOR USE BY ESFA COMMUNICATIONS.</t>
  </si>
  <si>
    <t>JUST LANYARDS</t>
  </si>
  <si>
    <t>ESFA LANYARDS FOR ALL ESFA STAFF ACROSS SITES</t>
  </si>
  <si>
    <t>GOVNET EVENTS</t>
  </si>
  <si>
    <t>TRAINING COURSE 1 EMPLOYEE</t>
  </si>
  <si>
    <t>VISTAPRINT</t>
  </si>
  <si>
    <t>PAYMENT FOR DOUBLE-SIDED ROLLER BANNERS WITH ESFA LOGO AND PURPOSE FOR LONDON OFFICE.</t>
  </si>
  <si>
    <t>PAYMENT FOR DOUBLE-SIDED ROLLER BANNERS WITH ESFA LOGO AND PURPOSE FOR COVENTRY OFFICE.</t>
  </si>
  <si>
    <t>PAYMENT FOR DOUBLE-SIDED ROLLER BANNERS WITH ESFA LOGO AND PURPOSE FOR MANCHESTER OFFICE.</t>
  </si>
  <si>
    <t>JOB ADVERT IN PR WEEK FOR COMMUNICATIONS MANAGER</t>
  </si>
  <si>
    <t>FACEBK 2FSQZGP752</t>
  </si>
  <si>
    <t>CLOUD Z2374F</t>
  </si>
  <si>
    <t>INTEND PROCUREMENT</t>
  </si>
  <si>
    <t>DELL PRODUCTS</t>
  </si>
  <si>
    <t>LAPTOPS AND EQUIPMENT</t>
  </si>
  <si>
    <t>MONTHLY SUBSCRIPTION</t>
  </si>
  <si>
    <t>FACEBK RZGU3HP752</t>
  </si>
  <si>
    <t>CLAYTON HOTEL MANCHEST</t>
  </si>
  <si>
    <t>ORGANISATION OFFSITE DECEMBER</t>
  </si>
  <si>
    <t>FACEBK S7P3LHT752</t>
  </si>
  <si>
    <t>CAMPAIGNS</t>
  </si>
  <si>
    <t>FACEBK 7YRMLHX752</t>
  </si>
  <si>
    <t>FACEBK  HUHTHHK852</t>
  </si>
  <si>
    <t>CLOUDFLARE</t>
  </si>
  <si>
    <t>YEARLY SUBSCRIPTION - 03.11.2023</t>
  </si>
  <si>
    <t>GOOGLE ADS FOR SCHOOL SUPPORT</t>
  </si>
  <si>
    <t>FACEBK  HS5G6JF752</t>
  </si>
  <si>
    <t>ADVERTISING SERVICES</t>
  </si>
  <si>
    <t>MRSYSTEMS.CO.UK</t>
  </si>
  <si>
    <t>LAPTOP REPAIR / EXCHANGE</t>
  </si>
  <si>
    <t>GOOGLE ADS LICENCE</t>
  </si>
  <si>
    <t>FACEBK  55N5WJ3852</t>
  </si>
  <si>
    <t>Standard Testing Agency</t>
  </si>
  <si>
    <t>MAILCHIMP</t>
  </si>
  <si>
    <t>MAILING CREDITS FROM STA ONLINE PLATFORM ARE REQUIRED TO BE ABLE TO SEND OUT MAILING FROM STA.</t>
  </si>
  <si>
    <t>Department Family</t>
  </si>
  <si>
    <t>EXPENSE DESCRIPTION</t>
  </si>
  <si>
    <t>DEPT FOR EDUCATION</t>
  </si>
  <si>
    <t>CLOUD PKPNZF</t>
  </si>
  <si>
    <t>WWW.TSG-TRAINING.CO.UK</t>
  </si>
  <si>
    <t>ISTQB AGILE FOUNDATION EXTENSION COURSE FOR ON DFE OFFICIAL.</t>
  </si>
  <si>
    <t>MAILCHIMP SUBSCRIPTION -  TEACHER VACANCY.</t>
  </si>
  <si>
    <t>INST. OF CUSTOMER SERV</t>
  </si>
  <si>
    <t xml:space="preserve">INVOICE FOR THE ICS TRAINING THAT WILL BE DELIVERED TO MPCD COLLEAGUES DURING MARCH 2023 </t>
  </si>
  <si>
    <t>DIGITAL TOOLS SUBSCRIPTION</t>
  </si>
  <si>
    <t>APPLE.COM/UK</t>
  </si>
  <si>
    <t>2 X MOBILE PHONE FOR FILMING &amp; COMMS CAMPAIGN</t>
  </si>
  <si>
    <t>MYCSP</t>
  </si>
  <si>
    <t>CIVIL SERVICE PENSION TAX 1 TO1 SESSION WITH DIRECTOR</t>
  </si>
  <si>
    <t>WWW.WESTMINSTER-BRIEFI</t>
  </si>
  <si>
    <t>UNLOCKING TRAINING; TWO MEMBERS OF STAFF</t>
  </si>
  <si>
    <t>USA SUPPLIER - GITHUB PROVIDED BY DIG TOOLS SUPPORT TEAM</t>
  </si>
  <si>
    <t>CAMBRIDGE UNIVERSITY P</t>
  </si>
  <si>
    <t>TRAINING COURSE ON CREATIVITY, PROBLEM SOLVING AND DESIGN THINKING.</t>
  </si>
  <si>
    <t>L&amp;D PURCHASE FOR PERM STAF</t>
  </si>
  <si>
    <t>WWW.TOTALMERCHANDISE</t>
  </si>
  <si>
    <t>NCS MERCHANDISE</t>
  </si>
  <si>
    <t>VULCAN FIRE TRAINING C</t>
  </si>
  <si>
    <t>VULCAN FIRE TRAINING - 1 MEMBER OF STAFF</t>
  </si>
  <si>
    <t>GREEN CROSS TRAINING L</t>
  </si>
  <si>
    <t>FIRST AID COURSE FOR EMPLOYEE</t>
  </si>
  <si>
    <t>298-22 ADVANCED CONTENT DESIGN COURSE FOR 1 MEMBER OF STAFF</t>
  </si>
  <si>
    <t>LINK UP MITAKA LTD</t>
  </si>
  <si>
    <t xml:space="preserve">HOME OFFICE/POLICY LAB PROJECT REQUIRING TRANSLATION/INTERPRETER </t>
  </si>
  <si>
    <t>WWW.SCREWFIX.COM</t>
  </si>
  <si>
    <t>X5 DRILLS, X4 SCREWDRIVER SETS, X9 CABLE TIE PACKS, X5 SCREWDRIVER BIT SETS - NETWORK TEAM TOOLKIT</t>
  </si>
  <si>
    <t>ADVENTURES WITH AGILE</t>
  </si>
  <si>
    <t>312-22 1 X AGILE TEAM FACILITATOR – CERTIFIED AGILE FACILITATION TRAINING 1 PLACEMENT</t>
  </si>
  <si>
    <t>WEB PAGE UK DESIGN AND WRITING COMPELLING DIGITAL COPY COURSES FOR ONE DFE OFFICIAL</t>
  </si>
  <si>
    <t>FINANCIAL RECOVERIES L</t>
  </si>
  <si>
    <t>RECRUITMENT ADVERTISING AND CV LOUNGE ACCESS- TO ALLOW RECRUITMENT TO INCREASE SUCCESS OF CAMPAIGNS.</t>
  </si>
  <si>
    <t>AGILE TRAINING COURSE</t>
  </si>
  <si>
    <t>TRAINING CERTIFICATION FOR 2 X MEMBERS OF STAFF FOLLOWING COMPLETION OF TRAINING</t>
  </si>
  <si>
    <t>WWW.WILMINGTON.CO.</t>
  </si>
  <si>
    <t>INVESTIGATION TRAINING PAYMENT FOR TWO STAFF MEMBERS TO RESIT MODULE</t>
  </si>
  <si>
    <t>BLS SHAREGATE188844431</t>
  </si>
  <si>
    <t>RENEWAL OF THE DFE MIGRATION SOFTWARE LICENCE</t>
  </si>
  <si>
    <t>ABBEY COMMUNITY SERVIC</t>
  </si>
  <si>
    <t>PAYMENT FOR CATERING FOR SINGAPORE HEADTEACHERS PROGRAMME</t>
  </si>
  <si>
    <t>AGILECENTRE</t>
  </si>
  <si>
    <t>L&amp;D FOR PERM STAFF</t>
  </si>
  <si>
    <t>PAYPAL  PREETIGUPTA</t>
  </si>
  <si>
    <t>PAYMENT FOR DIRECTOR AND DD HOTEL IN INDIA</t>
  </si>
  <si>
    <t>STONE TECHNOLOGIES LTD</t>
  </si>
  <si>
    <t>ACCESS POINT CONFIGURATION SANCTUARY BUILDINGS</t>
  </si>
  <si>
    <t>GEAR4MUSIC</t>
  </si>
  <si>
    <t>PURCHASE OF PA SYSTEM &amp; MIC SYSTEM</t>
  </si>
  <si>
    <t xml:space="preserve">328-22 1 MEMEBR OF STAFF CERTIFIED AGILE LEADERSHIP (CAL-E &amp; CAL-O) </t>
  </si>
  <si>
    <t>WWW.WORKVISIBLE.COM</t>
  </si>
  <si>
    <t>VISUAL FACILITATION COURSE FOR ONE DFE OFFICIAL</t>
  </si>
  <si>
    <t>WWW.RCA.AC.UK</t>
  </si>
  <si>
    <t>TRAINING COURSE FOR MEMBER OF STAFF</t>
  </si>
  <si>
    <t>THE HILL COMPANY LTD</t>
  </si>
  <si>
    <t>RETRIEVE INTERLEARN LEARNER FILES</t>
  </si>
  <si>
    <t>EDUCATION SKILLS FUNDING AGCY</t>
  </si>
  <si>
    <t>MONTHLY PAYMENT FOR E-SHOT EMAIL MARKETING TOOL FOR ESFA CORPORATE COMMUNICATIONS.</t>
  </si>
  <si>
    <t>GROW DEVELOPMENT</t>
  </si>
  <si>
    <t>ESFA COACHING COURSE</t>
  </si>
  <si>
    <t>JETBRAINS</t>
  </si>
  <si>
    <t>ANNUAL JETBRAIN LICENCES</t>
  </si>
  <si>
    <t>3 X EFFECTIVE DATA VISUALISATION COURSES</t>
  </si>
  <si>
    <t>LOCATED PROPERTY LTD</t>
  </si>
  <si>
    <t>ANNUAL BRAND MONITORING/ALERT DIGITAL SUBSCRIPITION</t>
  </si>
  <si>
    <t>COVERAGEBOOK.COM</t>
  </si>
  <si>
    <t>ANNUAL MEDIA CLIPPINGS/ANALYTICS DIGITAL SUBSCRIPTION</t>
  </si>
  <si>
    <t>OAK NATIONAL ACADEMY</t>
  </si>
  <si>
    <t>CLOUD F645GQ</t>
  </si>
  <si>
    <t>DIGITAL GOODS SOFTWARE APPLICATIONS</t>
  </si>
  <si>
    <t>FACEBK  7FXFYJ3852</t>
  </si>
  <si>
    <t>HS_IRELAND</t>
  </si>
  <si>
    <t>HUB SPOT SOFTWARE FOR SCHOOL SUPPORT</t>
  </si>
  <si>
    <t>GOOGLE ADS</t>
  </si>
  <si>
    <t>FACEBK  2EX6EJT752</t>
  </si>
  <si>
    <t>PLUS LEGACY PLAN</t>
  </si>
  <si>
    <t>FACEBK  6ZKNLJF752</t>
  </si>
  <si>
    <t>FACEBK  YLQYPJF852</t>
  </si>
  <si>
    <t>DATADOG, INC.</t>
  </si>
  <si>
    <t>FACEBK  Z25TGJ7852</t>
  </si>
  <si>
    <t>PURCHASE OF LAPTOPS</t>
  </si>
  <si>
    <t>FACEBK  Q99LCJK852</t>
  </si>
  <si>
    <t>MICROSOFT ADVERTISING</t>
  </si>
  <si>
    <t>FACEBK  SEA8YJK752</t>
  </si>
  <si>
    <t>FACEBK  GV9G2KK752</t>
  </si>
  <si>
    <t>FACEBK  PBSXJJP752</t>
  </si>
  <si>
    <t>SECTOR COMMS</t>
  </si>
  <si>
    <t>FACEBK  38LE7KF752</t>
  </si>
  <si>
    <t>NOTION: MONTHLY SUBSCRIPTION OF SOFTWARE PLATFORM</t>
  </si>
  <si>
    <t>CIPD.CO.UK</t>
  </si>
  <si>
    <t xml:space="preserve">CIPD - BUSINESS PARTNERING ACCREDITED PROGRAMME </t>
  </si>
  <si>
    <t>AVADO</t>
  </si>
  <si>
    <t>TRAINING COURSE</t>
  </si>
  <si>
    <t>RADIOPRO.CO.UK</t>
  </si>
  <si>
    <t>12 MONTH EXPRESS CONNECT SIM/SOFTWARE, LICENSE PACKAGE</t>
  </si>
  <si>
    <t>GOOGLE CLOUD 3XGJBD</t>
  </si>
  <si>
    <t xml:space="preserve">GOOGLE ANALYTICS DATA FOR THE APPRENTICESHIP SERVICE </t>
  </si>
  <si>
    <t>LOGIT DIGITAL TOOL SUBSCRIPTION</t>
  </si>
  <si>
    <t>WWW.DJI.COM</t>
  </si>
  <si>
    <t>CAMERA STABILISER</t>
  </si>
  <si>
    <t>RENEWAL OF INTELLIJ IDEA ULTIMATE - COMMERCIAL ANNUAL SUBSCRIPTION</t>
  </si>
  <si>
    <t>340-22 - 2 STAFF - DESIGN THINKERS BOOTCAMP APPROVAL AND INVOICE</t>
  </si>
  <si>
    <t>HOME OFFICE/POLICY LAB PROJECT REQUIRING TRANSLATION/INTERPRETER(ALEX M)</t>
  </si>
  <si>
    <t>PAYPAL  ITAMRLEARN ITA</t>
  </si>
  <si>
    <t>SUBSCIPTION FOR L&amp;D TRAINING (4 STAFF)</t>
  </si>
  <si>
    <t>HARD DRIVE AND CABLE</t>
  </si>
  <si>
    <t>THE MARKET RESEARCH SO</t>
  </si>
  <si>
    <t>(350-22) ONLINE CONF DIGITAL ETHNOGRAPHY 23/03</t>
  </si>
  <si>
    <t>WWW.AGILE2ACADEMY.COM</t>
  </si>
  <si>
    <t>PROFESSIONAL DEVELOPMENT</t>
  </si>
  <si>
    <t>ERGABILITY LIMITED</t>
  </si>
  <si>
    <t>DISPLAY SCREEN EQUIPMENT (DSE) ASSESSOR TRAINING</t>
  </si>
  <si>
    <t>FS  OPERISANALYSIS</t>
  </si>
  <si>
    <t>OAK PROFESSIONAL SOFTWARE PURCHASE</t>
  </si>
  <si>
    <t>GARTNER CONF IAME17</t>
  </si>
  <si>
    <t>EUR-357-22 IAM SUMMIT CONFERENCE APPROVAL &amp; INVOICE</t>
  </si>
  <si>
    <t>P30 FOUNDATION AND PRACTITIONER COURSE FOR 1 MEMBER OF STAFF</t>
  </si>
  <si>
    <t>LOOKBACK HUB PLAN</t>
  </si>
  <si>
    <t>LOOKBACK LICENCE 16/02/23 - 16/02/2024</t>
  </si>
  <si>
    <t>2U GETSMARTER (US) LLC</t>
  </si>
  <si>
    <t>L&amp;D FOR STAFF MEMBER</t>
  </si>
  <si>
    <t>UDEMY: ONLINE COURSES</t>
  </si>
  <si>
    <t>11 LICENSES TO ACCESS ONLINE SELF-TRAINING PLATFORM (3,500 COURSES)</t>
  </si>
  <si>
    <t>A I MEDIA DATA LTD</t>
  </si>
  <si>
    <t>VUELIO PUBLIC AFFAIRS SERVICES</t>
  </si>
  <si>
    <t>WWW.MEDIATRAINING.LTD.</t>
  </si>
  <si>
    <t>SOCIAL MEDIA MARKETING ADVANCED TRAINING</t>
  </si>
  <si>
    <t>BBK MODULAR ONLINE</t>
  </si>
  <si>
    <t>L&amp;D FOR MEMBER OF STAFF</t>
  </si>
  <si>
    <t>EB  BITE-SIZED TAXONOM</t>
  </si>
  <si>
    <t>BITE-SIZED TAXONOMY BOOT CAMP MARCH 2023 FOR 2 DFE OFFICIALS</t>
  </si>
  <si>
    <t>PRESTIGE NETWORK LTD</t>
  </si>
  <si>
    <t>BRITISH SIGN LANGUAGE INTERPRETER</t>
  </si>
  <si>
    <t>6 ENTRIES FOR THE CUSTOMER SERVICE FORUM AWARDS</t>
  </si>
  <si>
    <t>4 PLACES AT THE FORUM AWARDS CONFERENCE AFTER SUCCESSFUL ENTRY</t>
  </si>
  <si>
    <t>LONDON MARKETING SET</t>
  </si>
  <si>
    <t>L&amp;D TRAINING SOLENE H</t>
  </si>
  <si>
    <t>PAYMENT FOR E-SHOT EMAIL MARKETING TOOL FOR ESFA CORPORATE COMMUNICATIONS. THIS IS 3-MONTH PAYMENT, GIVING US ACCESS UNTIL MAY 2023.</t>
  </si>
  <si>
    <t>POSTMAN BASIC ANNUAL</t>
  </si>
  <si>
    <t>ANNUAL LICENCE FOR POSTMAN, STANDALONE SOFTWARE TESTING API (APPLICATION PROGRAMMING INTERFACE) PLATFORM TO BUILD, TEST, DESIGN, MODIFY, AND DOCUMENT APIS. THIS IS FOR USE IN THE ESFA FUNDING DIRECTORATE.</t>
  </si>
  <si>
    <t>IPASSOCIATION</t>
  </si>
  <si>
    <t>INSOLVENCY PRACTITIONER COURSE FOR 1 MEMBER OF STAFF</t>
  </si>
  <si>
    <t>WWW.BYTES.CO.UK</t>
  </si>
  <si>
    <t>BYTES SOFTWARE - AUTOCAD RENEWAL LICENCES</t>
  </si>
  <si>
    <t>CLOUD 36MW7Q</t>
  </si>
  <si>
    <t>XMA LTD</t>
  </si>
  <si>
    <t>GOOGLE PLATFORM SUBSCRIPTION</t>
  </si>
  <si>
    <t>PAYPAL  GLOBALPAASS</t>
  </si>
  <si>
    <t>KEY MGMT SKILLS PROGRAMME</t>
  </si>
  <si>
    <t>HUT 6 SECURITY LIMITED</t>
  </si>
  <si>
    <t>ENTERPRISE LICENCE (32)</t>
  </si>
  <si>
    <t>CCS MEDIA LTD,</t>
  </si>
  <si>
    <t>SEAGATE ONE TOUCH EXTERNAL HARD DRIVE 5000GB</t>
  </si>
  <si>
    <t>CLOUD BV23WX</t>
  </si>
  <si>
    <t xml:space="preserve">GOOGLE CLOUD SOFTWARE FOR APPRENTICESHIP SERVICE </t>
  </si>
  <si>
    <t>ROYAL STATISTICAL SOCI</t>
  </si>
  <si>
    <t>L&amp;D FOR STAFF MEMBERS</t>
  </si>
  <si>
    <t>JUDGE BUSINESS SCH</t>
  </si>
  <si>
    <t>L&amp;D FOR STAFF MEMBERS.</t>
  </si>
  <si>
    <t>LEARNING AND DEVELOPMENT FOR PERMANENT MEMBER OF STAFF</t>
  </si>
  <si>
    <t>QUANTA TRAINING LIMITE</t>
  </si>
  <si>
    <t>290-22 - SB 24 PROFESSIONAL SCRUM MASTER TRAINING - APPROVAL AND INVOICE ATTACHED.</t>
  </si>
  <si>
    <t>LOOKBACK TEAM PLAN</t>
  </si>
  <si>
    <t>USA-366-22-LOOKBACK LICENCE FOR 1 YEAR DIGITALPROGRAMME WORKING - SOCIALWORKWORKFORCE APPR &amp; INV</t>
  </si>
  <si>
    <t>VMO VIMEO BUSINESS PRO</t>
  </si>
  <si>
    <t>SUBSCRIPTION FOR VIMEO (POLICY LAB)</t>
  </si>
  <si>
    <t>ASHRIDGE</t>
  </si>
  <si>
    <t>2022 APPRENTICE RESIDENTIAL BOOKINGS</t>
  </si>
  <si>
    <t>2023 APPRENTICE RESIDENTIAL BOOKINGS</t>
  </si>
  <si>
    <t>AMZNMKTPLACE</t>
  </si>
  <si>
    <t>395-22 PURCHASE REQUEST - PERIPHERALS (AMAZON) CC 10042</t>
  </si>
  <si>
    <t>MSP FOUNDATION &amp; PRACTITIONER COURSE FOR 1 DFE OFFICIAL</t>
  </si>
  <si>
    <t>HAYSTACKAPP.IO</t>
  </si>
  <si>
    <t>HAYSTACK - RECRUITMENT SUBSCRIPTION CANCELLED WITH SUPPLIER</t>
  </si>
  <si>
    <t>THESCRUMMASTER.CO.UK</t>
  </si>
  <si>
    <t>SCRUM MASTER- TRAINING COURSE ONE OFF PAYMENT REQUEST</t>
  </si>
  <si>
    <t>PAYPRO EUROPE LIMITED</t>
  </si>
  <si>
    <t xml:space="preserve">USA 407-22 PGP DEVELOPER LICENCES </t>
  </si>
  <si>
    <t>KNOWLEDGEHUT LLC</t>
  </si>
  <si>
    <t>405-22 AGILE TEAM FACILITATION CERTIFICATION - L&amp;D  APPROVAL &amp; INVOICE</t>
  </si>
  <si>
    <t>IDEO L&amp; D COURSE 1 MEMBER OF STAFF</t>
  </si>
  <si>
    <t>DPGLEARN.CO.UK</t>
  </si>
  <si>
    <t>CS LIVE EQUIPMENT</t>
  </si>
  <si>
    <t>THE SECURITY INSTITUTE</t>
  </si>
  <si>
    <t>ANNUAL SECURITY INSTITUTE MEMBERSHIP SUBSCRIPTION FEES FOR THE YEAR 01/01/2022-31/12/2022</t>
  </si>
  <si>
    <t>PARLICENTRE.ORG</t>
  </si>
  <si>
    <t>EMILY CORFIELD - STAKEHOLDER MANAGEMENT FOR THE PUBLIC SECTOR (17TH MAR 2023)</t>
  </si>
  <si>
    <t>ADOBE CREATIVE CLOUD</t>
  </si>
  <si>
    <t>EU SUPPLIER ADOBE CREATIVE CLOUD  5 LICENCES FOR DIG TOOLS SUPPORT TEAM</t>
  </si>
  <si>
    <t>409-22 OXFORD WOMEN'S LEADERSHIP DEVELOPMENT PROGRAMME L&amp;D</t>
  </si>
  <si>
    <t>TWO DAY IRMS CONFERENCE FOR ONE DFE OFFICIAL</t>
  </si>
  <si>
    <t>CREDITSAFE BUSINESS SO</t>
  </si>
  <si>
    <t>CREDITSAFE SOFTWARE PURCHASE FOR ROATP TEAM</t>
  </si>
  <si>
    <t>THE OXFORD COLLEGE OF</t>
  </si>
  <si>
    <t>SQ  BOATHOUSE BARKING</t>
  </si>
  <si>
    <t>DEFRA WORKSHOP VENUE (AMY R)</t>
  </si>
  <si>
    <t>WWW.COVENTRYUNIVERSITY</t>
  </si>
  <si>
    <t xml:space="preserve">L&amp;D COVENTRY UNIVERSITY </t>
  </si>
  <si>
    <t>WWW.PARKCAMERAS.CO.UK</t>
  </si>
  <si>
    <t>CAMERA EQUIPMENT FOR INTERNAL FILMING</t>
  </si>
  <si>
    <t>ALLIANCE - TRADE BODY</t>
  </si>
  <si>
    <t>LINKEDIN ADS 886453336</t>
  </si>
  <si>
    <t>LINKEDIN BOOSTS</t>
  </si>
  <si>
    <t>XVIZ-PRDT-SUBSCRIPTION</t>
  </si>
  <si>
    <t>PURCHASE OF LICENSES FOR XVIZ POWER BI VISUALISATIONS SUITE</t>
  </si>
  <si>
    <t>LINKEDIN ADS 865358954</t>
  </si>
  <si>
    <t>EB  FORUM THEATRE INTE</t>
  </si>
  <si>
    <t>TRAINING FOR 1 PERSON</t>
  </si>
  <si>
    <t>CPI EUROPE</t>
  </si>
  <si>
    <t>L&amp;D TRAINING FOR 1 PERSON</t>
  </si>
  <si>
    <t>RADA IN BUSINESS LIMIT</t>
  </si>
  <si>
    <t>TRAINING COURSE FOR STAFF</t>
  </si>
  <si>
    <t>EB  SDINGOV 2023</t>
  </si>
  <si>
    <t>TRAINING CONFERENCE FOR STAFF</t>
  </si>
  <si>
    <t>MISC ITEMS BOUGHT FOR ANOTHER DIRECTORATE</t>
  </si>
  <si>
    <t>LINKEDIN ADS 887172150</t>
  </si>
  <si>
    <t>363-22 - S GREEN ITAM - APPROVAL AND INVOICE</t>
  </si>
  <si>
    <t>EXCEL LONDON HOSPITALI</t>
  </si>
  <si>
    <t xml:space="preserve">433-22 REFRESHMENTS FOR BETT LEADERSHIP EVENT 29/03 </t>
  </si>
  <si>
    <t>FAULT FIND ACCESS POINTS ACROSS ALL FLOORS SANCTUARY BUILDINGS</t>
  </si>
  <si>
    <t>WEX PHOTO</t>
  </si>
  <si>
    <t>CAMERA EQUIPMENT FOR INTERNAL GOVERNMENT FILMING</t>
  </si>
  <si>
    <t>LINKEDIN ADS 842786300</t>
  </si>
  <si>
    <t>PAYPAL  ROFFEY PARK</t>
  </si>
  <si>
    <t>STAFF TRAINING COURSE</t>
  </si>
  <si>
    <t>WP-CRANFIELD UNIVE</t>
  </si>
  <si>
    <t>TO BUILD CAPABILITY AND ENABLE STAFF TO DELIVER DFE OBJECTIVES.</t>
  </si>
  <si>
    <t>TO BUILD CAPABILITY AND ENABLE STAFF TO DELIVER DFE OBJECTIVES</t>
  </si>
  <si>
    <t>MAZ104, MICROSOFT AZURE ADMINISTRATOR SKILLS LICENCE FOR 3 DFE OFFICIALS</t>
  </si>
  <si>
    <t>TRYHACKME.COM</t>
  </si>
  <si>
    <t>411-22 TRYHACKME - 12 SEATS</t>
  </si>
  <si>
    <t>DODS GROUP LIMITED</t>
  </si>
  <si>
    <t>CIVIL SERVICE LIVE EVENT STAND</t>
  </si>
  <si>
    <t>PREDATECH LIMITED</t>
  </si>
  <si>
    <t>ONE AND A HALF TABLES (15 SEATS) AT THE BRITISH DATA AWARDS 2023</t>
  </si>
  <si>
    <t>SHUTTERSTOCK IRELAND L</t>
  </si>
  <si>
    <t>LICENSE SUBSCRIPTION FOR 1 YEAR FOR IMAGE DOWNLOADS</t>
  </si>
  <si>
    <t>LICENSE SUBSCRIPTION FOR IMAGE DOWNLOADS</t>
  </si>
  <si>
    <t>469-22 SCRUM MASTER L&amp;D PROF SCRUM MASTER 11-12 MAY &amp; KANBAN COURSES 1-2 JUNE</t>
  </si>
  <si>
    <t>PAYMENT FOR BANNERS FOR ESFA AWAY DAY, SETTING OUT THE ESFA VISION.</t>
  </si>
  <si>
    <t>PRINT.INC / AWESOME</t>
  </si>
  <si>
    <t>PAYMENT FOR STICKERS FOR ESFA AWAY DAY.</t>
  </si>
  <si>
    <t>KAPLAN FINANCIAL LTD</t>
  </si>
  <si>
    <t>TRAINING COURSES FOR 1 MEMBER OF STAFF</t>
  </si>
  <si>
    <t>POWTOON LTD</t>
  </si>
  <si>
    <t>ANNUAL PAYMENT FOR POWTOON ANIMATION SOFTWARE FOR USE BY ESFA COMMUNICATIONS.</t>
  </si>
  <si>
    <t>CONFERENCE SIGNING SERVICES</t>
  </si>
  <si>
    <t>FMI EXAM  #10962</t>
  </si>
  <si>
    <t xml:space="preserve">INSOLVENCY PRACTITIONER COURSE - G6 </t>
  </si>
  <si>
    <t>MICROSOFT SURFACE LAPTOP</t>
  </si>
  <si>
    <t>CLOUD VTZZ45</t>
  </si>
  <si>
    <t>IF YOU COULD JOBS</t>
  </si>
  <si>
    <t>STANDARD JOB CREDIT</t>
  </si>
  <si>
    <t>AWS SERVICE CHARGES</t>
  </si>
  <si>
    <t>MBP 13.3</t>
  </si>
  <si>
    <t>GUARDIAN NEWS &amp; MEDIA</t>
  </si>
  <si>
    <t>RECRUITER SERVICES</t>
  </si>
  <si>
    <t>ESCAPE THE CITY</t>
  </si>
  <si>
    <t>HIRING LISTING SUBSCRIPTIONS</t>
  </si>
  <si>
    <t>VIRTUAL COURSE - DIGITAL MARKETING</t>
  </si>
  <si>
    <t>FIGMA</t>
  </si>
  <si>
    <t>ANNUAL SUBSCRIPTION</t>
  </si>
  <si>
    <t>JOB CREDITS</t>
  </si>
  <si>
    <t>REV.COM</t>
  </si>
  <si>
    <t>QUARTERLY SUBSCRIPTION (28/2/23 - 30/5/23)</t>
  </si>
  <si>
    <t>SQ  LBI DRAYTON PARK J</t>
  </si>
  <si>
    <t>ACCESS TO SCHOOLS</t>
  </si>
  <si>
    <t>DMN/BANYANCORNEXCHANGE</t>
  </si>
  <si>
    <t>DECEMBER 2023 OFFSITE DEPOSIT FOR EVENING MEAL - 80 PEOPLE (INC £1.50 CARD CHARGE)</t>
  </si>
  <si>
    <t>OFFICEVIBE</t>
  </si>
  <si>
    <t>NATIONAL ED GROUP LTD</t>
  </si>
  <si>
    <t>SCHOOL (RENEWAL)</t>
  </si>
  <si>
    <t>CLOUD JX2SB5</t>
  </si>
  <si>
    <t>DATA PREP ANALYTICS FOR APPRENTICESHIP SERVICE 
ACTIVITY CODE SHOULD BE 100521</t>
  </si>
  <si>
    <t>477-22 - PROFESSIONAL AGILE LEADERSHIP - EVIDENCE BASED MANAGEMENT COURSE APPR + INV</t>
  </si>
  <si>
    <t>CIVIL SERVICE LIVE STANDS</t>
  </si>
  <si>
    <t>ANZSOG LTD</t>
  </si>
  <si>
    <t>TRAVEL AND PROJECT COSTS FOR AUSTRALIA &amp; NEW ZEALAND SCHOOL OF GOVERNMENT</t>
  </si>
  <si>
    <t>MAILCHIMP SUBSCRIPTION - JONATHAN WILD - TEACHER VACANCY</t>
  </si>
  <si>
    <t>MERCHANDISE LTD</t>
  </si>
  <si>
    <t>24 POLICY PROFESSION ROLL UP BANNERS FOR DEPARTMENTS</t>
  </si>
  <si>
    <t>STK SHUTTERSTOCK</t>
  </si>
  <si>
    <t>STOCK PHOTOGRAPHY DATABASE</t>
  </si>
  <si>
    <t>ARTLIST</t>
  </si>
  <si>
    <t>ONLINE VIDEO CREATOR PLATFORM</t>
  </si>
  <si>
    <t>GITHUB, INC.</t>
  </si>
  <si>
    <t>WWW.KPMG.CO.UK</t>
  </si>
  <si>
    <t>MPCD G6/G7 LEADERSHIP TRAINING</t>
  </si>
  <si>
    <t xml:space="preserve">POLICY LAB CICS PROJECT WORKSHOP </t>
  </si>
  <si>
    <t>SUMUP   ANOMALOUS SPAC</t>
  </si>
  <si>
    <t>VENUE HIRE FOR TEAM AWAY DAY</t>
  </si>
  <si>
    <t>KAZAN</t>
  </si>
  <si>
    <t>CATERING - APST &amp; SAFE PROGRAMME DELIVERY EVENT</t>
  </si>
  <si>
    <t>BLS MONDAY.COM12017784</t>
  </si>
  <si>
    <t>SOCIAL MEDIA TEAM YEARLY SUBSCRIPTION</t>
  </si>
  <si>
    <t>SUSSEX COAST COLLE</t>
  </si>
  <si>
    <t>SINGAPORE HEADTEACHERS PROGRAMME</t>
  </si>
  <si>
    <t>WATFORD SITE VISIT TO INSTALL 4 X ACCESS POINTS INCLUDING CAT6A CABLING.</t>
  </si>
  <si>
    <t>KELLYVISION LTD</t>
  </si>
  <si>
    <t>DESIGN SERVICES</t>
  </si>
  <si>
    <t>EB  SCRUM.ORG PROFESSI</t>
  </si>
  <si>
    <t xml:space="preserve">007-23 PROFESSIONAL SCRUM </t>
  </si>
  <si>
    <t xml:space="preserve">008-23 SCALED PROFESSIONAL SCRUM WITH NEXUS COURSE </t>
  </si>
  <si>
    <t>MIND</t>
  </si>
  <si>
    <t>1  MEMBER OF STAFF - MANAGING MENTAL HEALTH AT WORK DELIVERED ON 29-11-22 BY TRAINER</t>
  </si>
  <si>
    <t>THRIIVER LIMITED</t>
  </si>
  <si>
    <t>015-23 THRIIVER TRAINING - (JAW/DRAGON/J-SAY SPECIALISED TRAINING)</t>
  </si>
  <si>
    <t>SCHOOLOFSYSTEMCHANGE</t>
  </si>
  <si>
    <t>TRAINING &amp; DEVELOPMENT SPARK SPRING 1STAFF MEMBER L&amp;D</t>
  </si>
  <si>
    <t>SP AZTEC EVENT SERVI</t>
  </si>
  <si>
    <t>SCREEN, STAND, COVER, MULTIMEDIA PLAYER FOR CIVIL SERVICE LIVE WALES</t>
  </si>
  <si>
    <t>SCREEN, STAND, COVER, MULTIMEDIA PLAYER FOR CIVIL SERVICE LIVE GLASGOW</t>
  </si>
  <si>
    <t>TRINT</t>
  </si>
  <si>
    <t>ANNUAL ONLINE TRANSCRIPTION AND EDITING SUBSCRIPTION</t>
  </si>
  <si>
    <t>SCREEN, STAND, COVER, MULTIMEDIA PLAYER FOR CIVIL SERVICE LIVE NORTH EAST</t>
  </si>
  <si>
    <t>SUMUP   GSHPA</t>
  </si>
  <si>
    <t>PURCHASE OF GOODS/SERVICES - TRAINING &amp; DEVELOPMENT</t>
  </si>
  <si>
    <t>ISTOCK.COM</t>
  </si>
  <si>
    <t>ISTOCK PREMIUM ANNUAL SUBSCRIPTION</t>
  </si>
  <si>
    <t>PAYMENT FOR AWARDS SUBMISSION</t>
  </si>
  <si>
    <t>TRELLO.COM  ATLASSIAN</t>
  </si>
  <si>
    <t>PROJECT MANAGEMENT TOOL</t>
  </si>
  <si>
    <t>NORD  LAYER</t>
  </si>
  <si>
    <t>GOOGLE CLOUD WSG5DS</t>
  </si>
  <si>
    <t>JURO ONLINE LIMITED</t>
  </si>
  <si>
    <t>OVERAGE FOR EXCESS USERS</t>
  </si>
  <si>
    <t>EMPLOYMENT LAW SERVICS</t>
  </si>
  <si>
    <t>THE PLATINUM POLICY SUITE RATE</t>
  </si>
  <si>
    <t>IOMG TAX ONLINE</t>
  </si>
  <si>
    <t>ONLINE SERVICES PAYMENT</t>
  </si>
  <si>
    <t>STA ONECARD</t>
  </si>
  <si>
    <t>WWW.NIELSENISBNSTORE.C</t>
  </si>
  <si>
    <t>THE ISBN IS A UNIQUE PRODUCT IDENTIFIER FOR BOOKS ETC. STATUTORY TEST MATERIALS RECEIVE THIS UNIQUE IDENTIFIER FOR BOTH THEIR PRINTED
 AND E-BOOK VERSIONS AND REQUIRE APPROX 300 CODES EACH YEAR, SO THIS PURCHASE WILL PROVIDE SUFFICICIENT CODES FOR 3-4 YEAR</t>
  </si>
  <si>
    <t>CLOUD 6VRWGP</t>
  </si>
  <si>
    <t>GOOGLE DATA PREP FOR APPRENTICESHIP SERVICE</t>
  </si>
  <si>
    <t>LEARNING TECH</t>
  </si>
  <si>
    <t>1 X TICKET FOR THE LEARNING TECHNOLOGIES CONFERENCE</t>
  </si>
  <si>
    <t>MAILCHIMP DIGITAL TOOL SUBSCRIPTION - 1 STAFF MEMBER</t>
  </si>
  <si>
    <t>DFE - WATFORD - AP INSTALLATION &amp; CABLING - 210423-01</t>
  </si>
  <si>
    <t>MICROSOFT POWER POINT DESIGN CONTRACTOR SERVICES</t>
  </si>
  <si>
    <t>WWW.THOMASTELFORD.ORG.</t>
  </si>
  <si>
    <t>VENUE HIRE DEPOSIT FOR GOVT EVENT</t>
  </si>
  <si>
    <t>RIDDLE.COM SUBSCRIPTIO</t>
  </si>
  <si>
    <t>RIDDLE UX LICENSES USED FOR CUSTOMER DESIGN USER RESEARCH GATHERING</t>
  </si>
  <si>
    <t>HILTON</t>
  </si>
  <si>
    <t>HOTEL FOR X3 MEMBERS OF STAFF</t>
  </si>
  <si>
    <t>HOUSE OF LORDS CRS</t>
  </si>
  <si>
    <t>PAYMENT ON BEHALF OF HTE</t>
  </si>
  <si>
    <t>SIEMENS AUTOMATION &amp; D</t>
  </si>
  <si>
    <t>SIEMENS ASSISTANCE CH ANNUAL CHARGES: £958.37 (INVOICE 1028010884) &amp; £1,049.21 (INVOICE 1028688814)</t>
  </si>
  <si>
    <t>MOL</t>
  </si>
  <si>
    <t>1 STAFF MEMBER MASTERS DEGREE</t>
  </si>
  <si>
    <t>SP WARWICK EVENT SER</t>
  </si>
  <si>
    <t>STAND FOR CIVIL SERVICE LIVE BROADCAST</t>
  </si>
  <si>
    <t>PRINT MARKETPLACE</t>
  </si>
  <si>
    <t>PRODUCTION OF TWO LARGE POP UP BANNERS 3X4</t>
  </si>
  <si>
    <t>DOCKER:INV-15DC44ED-D0</t>
  </si>
  <si>
    <t>USA SUPPLIER DOCKER - SUPPLIED BY DIG TOOLS TEAM</t>
  </si>
  <si>
    <t>EB  SHINY IN PRODUCTIO</t>
  </si>
  <si>
    <t>2 DAY WORKSHOP ATTENDED BY 4 STAFF MEMBERS 12&amp;13 OCT-23</t>
  </si>
  <si>
    <t>ISTOCK SUBSCRIPTION</t>
  </si>
  <si>
    <t>BRAY LEINO LIMITED</t>
  </si>
  <si>
    <t>CONFERENCE BRANDING STAGE LETTERS FOR EVENT</t>
  </si>
  <si>
    <t>LOOKBACK DIGITAL TOOL SUBSCRIPTION - 1 STAFF MEMBER</t>
  </si>
  <si>
    <t>TESTING EXAM VUE ISC2</t>
  </si>
  <si>
    <t>USA - 050-23 - CISSP EXAM VOUCHER - FOR 1 STAFF MEMBER - APPROVAL &amp; INV</t>
  </si>
  <si>
    <t>ROADMUNK.COM</t>
  </si>
  <si>
    <t>CANADIAN SUPPLIER ROADMUNK 10334</t>
  </si>
  <si>
    <t>QUARTERLY PAYMENT FOR E-SHOT EMAIL MARKETING TOOL FOR ESFA CORPORATE COMMUNICATIONS TO DELIVER KEY COMMUNICATIONS, SUCH AS ESFA UPDATE.</t>
  </si>
  <si>
    <t>EVENTUS CREATIVE LTD</t>
  </si>
  <si>
    <t>PRODUCTION AND INSTALLATION OF SIGNAGE FOR NEW OFF</t>
  </si>
  <si>
    <t>WWW.PLANNING.CO</t>
  </si>
  <si>
    <t>RECEIPT FOR PLANNING APPLICATION - PORTAL PLAN QUE</t>
  </si>
  <si>
    <t>GOOGLE CLOUD DNZ9ZV</t>
  </si>
  <si>
    <t>SERVICE CHARGES</t>
  </si>
  <si>
    <t>PAYPAL  NEWDIRECTIO</t>
  </si>
  <si>
    <t>PERMISSION</t>
  </si>
  <si>
    <t>WWW.DAISYANDDUKES.COM</t>
  </si>
  <si>
    <t>LICENSE ON VIDEO FOOTAGE</t>
  </si>
  <si>
    <t>ADVERTISING SERVICE</t>
  </si>
  <si>
    <t>CIM TRAINING -EQUITY, DIVERSITY AND INCLUSION IN MARKETING</t>
  </si>
  <si>
    <t>AIRTABLE.COM/BILL</t>
  </si>
  <si>
    <t>AIRTABLE DIGITAL TOOLS SUBSCRIPTION</t>
  </si>
  <si>
    <t>CLOUD SVNSD4</t>
  </si>
  <si>
    <t>GOOGLE CLOUD DATA FOR THE APPRENTICESHIP SERVICE</t>
  </si>
  <si>
    <t>CONTENT DESIGN ACADEMY</t>
  </si>
  <si>
    <t>067-23  ONLINE CONTENT DESIGNERS (10) AUG/SEP 23 1 STAFF MEMBER, VAT NO. CHECKED GOV.UK</t>
  </si>
  <si>
    <t xml:space="preserve">MAILCHIMP - TEACHER VACANCY </t>
  </si>
  <si>
    <t>USA SUPPLIER BROWSERSTACK 470-21  (ORIG 035-21) 10166 CONTACT A MALHI APPROVER K THOMPSON</t>
  </si>
  <si>
    <t>PREMIER FARNELL</t>
  </si>
  <si>
    <t>082-23 2 X LAN NETWORK CABLE TONER AND PROBE TESTER KIT’S - APPROVAL &amp; INV</t>
  </si>
  <si>
    <t>BIP SOLUTIONS</t>
  </si>
  <si>
    <t>FINALIST AWARDS ATTENDANCE TICKETS</t>
  </si>
  <si>
    <t>EDTECHX 2023</t>
  </si>
  <si>
    <t>EDUCATION TECH EVENT - L&amp;D</t>
  </si>
  <si>
    <t>HOTEL WARWICK GENEVA</t>
  </si>
  <si>
    <t>MEETING ROOM FACILITIES AND CATERING</t>
  </si>
  <si>
    <t>BACK CARE SOLUTIONS</t>
  </si>
  <si>
    <t>WORKPLACE ADJUSTMENT FOR 1 STAFF MEMBER</t>
  </si>
  <si>
    <t>KITMAPPER LIMITED</t>
  </si>
  <si>
    <t>POL LAB WATER PROJECT EVENT AT 13 JUNE</t>
  </si>
  <si>
    <t>TEAMVIEWER GMBH</t>
  </si>
  <si>
    <t>COMMS SOCIAL MEDIA TEAM</t>
  </si>
  <si>
    <t>TOUCAN PRINT</t>
  </si>
  <si>
    <t xml:space="preserve">BROCHURES FOR POLICY LAB PROJECT 2 </t>
  </si>
  <si>
    <t>EDGBASTON CRICKET CLUB</t>
  </si>
  <si>
    <t>PACKAGE "SILVER PACKAGE 2023" ON 04/07/2023 FOR 50 ATTENDEES</t>
  </si>
  <si>
    <t>TVEYES INC</t>
  </si>
  <si>
    <t>MEDIA MONITORING SERVICE</t>
  </si>
  <si>
    <t>JOHNSONS 1871 LIMITED</t>
  </si>
  <si>
    <t>OFFICE FURNITURE MOVE TRANSPORTATION COST</t>
  </si>
  <si>
    <t>4 X TICKETS FOR THE FESTIVAL OF PLACE CONFERENCE</t>
  </si>
  <si>
    <t>CLOUD SV2VML</t>
  </si>
  <si>
    <t>1PASSWORD.COM</t>
  </si>
  <si>
    <t>1PASSWORD BUSINESS - ANNUAL SUBSCRIPTION</t>
  </si>
  <si>
    <t>EMPLOYER TAX SERVICE</t>
  </si>
  <si>
    <t>WWW.CIPR.CO.UK</t>
  </si>
  <si>
    <t>COURSE FEE</t>
  </si>
  <si>
    <t>HEATH MEDIA (BEN HEATH</t>
  </si>
  <si>
    <t xml:space="preserve">AIRTABLE DIGITAL SUBSCRIPTION </t>
  </si>
  <si>
    <t>CLOUD 43JHRF</t>
  </si>
  <si>
    <t>MAILCHIMP DIGITAL TOOLS SUBSCRIPTION - TEACHER VACANCY</t>
  </si>
  <si>
    <t>USA-116-23 - CISSP EXAM - FOR 1 PERSON - APPROVAL AND INV</t>
  </si>
  <si>
    <t>WWW.THINKDIFFERENTEVEN</t>
  </si>
  <si>
    <t>ENROLMENT FEES TO ATTEND SOCEX ECONOMIC CRIME CONFERENCE 2023</t>
  </si>
  <si>
    <t>ONEBIRDCAGEWALK</t>
  </si>
  <si>
    <t>ANNUAL IN PERSON AWAY DAY BOARD MEETING WITH UNIVERSITY SPONSORS.</t>
  </si>
  <si>
    <t>MALLA STUDIO LTD</t>
  </si>
  <si>
    <t>111-23  INTRO TO SERVICE DESIGN IN GOVERNMENT CC 10385 DDAT L&amp;D  UCD TRAINING</t>
  </si>
  <si>
    <t>CIVIL SERVICE LIVE EQUIPMENT</t>
  </si>
  <si>
    <t>STATUSCAKE BUS YEARLY</t>
  </si>
  <si>
    <t>SOFTWARE AS A SERVICE WEBSITE MONITORING SERVICE. IDENTIFIES WHEN WEBSITES AND SERVICES ARE UNAVAILABLE</t>
  </si>
  <si>
    <t>ONLINE SURVEY MANAGEMENT SERVICE</t>
  </si>
  <si>
    <t>WWW.ICO.ORG.UK</t>
  </si>
  <si>
    <t>DFE'S ANNUAL DATA PROTECTION FEE IN ACCORDANCE WITH THE DATA PROTECTION REGULATIONS 2018</t>
  </si>
  <si>
    <t>10X RE-SHARPER LICENCES PURCHASE FOR THE APPRENTICESHIP SERVICE.</t>
  </si>
  <si>
    <t>WWW.LOCAL.GOV.UK</t>
  </si>
  <si>
    <t>TICKET TO LGA ANNUAL CONFERENCE</t>
  </si>
  <si>
    <t>CLOUD X9LB9X</t>
  </si>
  <si>
    <t>DOCUSIGN INC. GBP</t>
  </si>
  <si>
    <t>THEPAWAY.CO.UK</t>
  </si>
  <si>
    <t>PROGRAMME FEE</t>
  </si>
  <si>
    <t>TRAINING - CUSTOMER JOURNEY MAPPING &amp; MODELLING</t>
  </si>
  <si>
    <t>COMMS CREATIVES LTD</t>
  </si>
  <si>
    <t>TRAINING: SOCIAL MEDIA</t>
  </si>
  <si>
    <t>UAL SHORT COURSES LTD</t>
  </si>
  <si>
    <t>ONLINE COURSE: ADOBE AFTER EFFECTS AND ANIMATION</t>
  </si>
  <si>
    <t>QUARTERLY SUBSCRIPTION</t>
  </si>
  <si>
    <t>SMARTSHEET INC.</t>
  </si>
  <si>
    <t>DIGITMARKETINGINS</t>
  </si>
  <si>
    <t>CDMS STRATEGY &amp; PLANNING</t>
  </si>
  <si>
    <t>CDMS SEARCH MARKETING</t>
  </si>
  <si>
    <t>PMA - PMM ALLIANCE</t>
  </si>
  <si>
    <t>PRODUCT MARKETING CORE CERTIFICATION</t>
  </si>
  <si>
    <t>ADVERTISING</t>
  </si>
  <si>
    <t xml:space="preserve">AIRTABLE SUBSCRIPTION </t>
  </si>
  <si>
    <t>CLOUD NVSPMS</t>
  </si>
  <si>
    <t>GOOGLE DATA PREP FOR THE APPRENTICESHIP SERVICE</t>
  </si>
  <si>
    <t>MAILCHIMP SUBSCRIPTION - TEACHER VACANCY</t>
  </si>
  <si>
    <t>ARCX.IO</t>
  </si>
  <si>
    <t>145-23 - CYBER THREAT INTELLIGENCE TRAINING - APPROVAL AND INVOICE</t>
  </si>
  <si>
    <t>LOGIT SUBSCRIPTION</t>
  </si>
  <si>
    <t>USA SUPPLIER - TRELLO ANNUAL PAYMENT GET HELP WITH SCHOOLS 10021</t>
  </si>
  <si>
    <t>SQ  THE 5% CLUB</t>
  </si>
  <si>
    <t>AUDIT 5% MEMBERSHIP</t>
  </si>
  <si>
    <t>USA SUPPLIER - TRELLO ANNUAL PAYMENT FOR 10167  TEACHING WORKFORCE</t>
  </si>
  <si>
    <t>LEXXIC LTD</t>
  </si>
  <si>
    <t>TEAM TRAINING ON ADHD</t>
  </si>
  <si>
    <t>INFORMATION AND DATA MODELLING FOR THE ENTERPRISE (QAIDME) COURSE FOR 1 DFE OFFICIAL</t>
  </si>
  <si>
    <t>THE TOGAF STANDARD COURSE FOR 2 DFE OFFICIALS</t>
  </si>
  <si>
    <t>ROOM BOOKING FOR TEAM AWAY DAY</t>
  </si>
  <si>
    <t>UKRI.ORG</t>
  </si>
  <si>
    <t>L&amp;D BOOKING ON BEHALF OF STRATEGY AND DELIVERY UNIT (10046/101370)</t>
  </si>
  <si>
    <t>SOCIAL MEDIA TEAM SUB</t>
  </si>
  <si>
    <t>CREDITSAFE DUE DILIGENCE CHECK FOR ROATP TEAM</t>
  </si>
  <si>
    <t>WORKDAY RISING-EMEA</t>
  </si>
  <si>
    <t>WORKDAY RISING EVENT/CONFERENCE</t>
  </si>
  <si>
    <t>C2E863701125V UKVI</t>
  </si>
  <si>
    <t>PAYMENT FOR VISA WORK SPONSORSHIP</t>
  </si>
  <si>
    <t>PAYMENT FOR ANNUAL LICENCE FOR ROADMONK, A PRODUCT MAPPING TOOL, FOR ESFA FUNDING DIRECTORATE.</t>
  </si>
  <si>
    <t>CITY LIT</t>
  </si>
  <si>
    <t>BRITISH SIGN LANGUAGE LEVEL 1 TRAINING</t>
  </si>
  <si>
    <t>AUTODESK IRELAND OPERA</t>
  </si>
  <si>
    <t>1 YEAR SUBSCRIPTION - AUTOCAD DRAWING SOFTWARE</t>
  </si>
  <si>
    <t>CLOUD XVXL56</t>
  </si>
  <si>
    <t>CAMPAIGN/ ADVERTISING SERVICE</t>
  </si>
  <si>
    <t>ONLINE SERVICE PAYMENT</t>
  </si>
  <si>
    <t>FACEBK  EMQKUQP752</t>
  </si>
  <si>
    <t>CLOUD XGWWX2</t>
  </si>
  <si>
    <t>CLOUD</t>
  </si>
  <si>
    <t>USA 169-23 - 10 UDEMY LICENCES - APPROVAL AND INVOICE -  L&amp;D</t>
  </si>
  <si>
    <t>KNOWLEDGE EXCHANGE GRO</t>
  </si>
  <si>
    <t>L&amp;D REQUEST - LYDIA MURPHY 10401/100001</t>
  </si>
  <si>
    <t>GOVERNMENT EVENTS</t>
  </si>
  <si>
    <t>182-23 CC10393 EPCS SOCIAL MEDIA CONTENT AND MARKETING COMMUNICATIONS FOR PUBLIC SECTOR ORGANISATIO</t>
  </si>
  <si>
    <t>KCL ESTORE LONDON</t>
  </si>
  <si>
    <t>SOCIAL RESEARCH ASSN</t>
  </si>
  <si>
    <t>L&amp;D 10397/100001</t>
  </si>
  <si>
    <t>MEMBERSHIP FOR CUSTOMER SERVICE AUDITING AND BEST PRACTICE BODY</t>
  </si>
  <si>
    <t>INDEPENDENT REVIEW OF POLICY PROFESSION ACCREDITED QUALIFICATION</t>
  </si>
  <si>
    <t>TOTAL POLITICS</t>
  </si>
  <si>
    <t>PAMEDIAGROUP.COM</t>
  </si>
  <si>
    <t>IMAGE LICENSE FROM PA MEDIA GROUP</t>
  </si>
  <si>
    <t>POLICY/STRATEGY/INNOVATION TRAINING</t>
  </si>
  <si>
    <t>STRATEGY/POLICY/INNOVATION TRAINING</t>
  </si>
  <si>
    <t>X700 CAT6 GREY 1MTR, CABLES DIRECT 1.5M CAT6 PATCH CABLE - GREY, 2M GREY CAT6 UTP PATCH CABLE</t>
  </si>
  <si>
    <t>BUILDING CENTRE GROUP</t>
  </si>
  <si>
    <t>REQ: - GCR AWAY DAY VENUE 50% DEPOSIT</t>
  </si>
  <si>
    <t>POLICY TRAINING</t>
  </si>
  <si>
    <t>MEETINGSTORE.CO.UK</t>
  </si>
  <si>
    <t xml:space="preserve">207-23 MEETINGSTORE ORDER CONFIRMATION </t>
  </si>
  <si>
    <t>SYSTEM SOFTWARE LICENSE FOR TESTING</t>
  </si>
  <si>
    <t>BRIDHE HOUSE CONSULTIN</t>
  </si>
  <si>
    <t>ALL STAFF LEARNING AND DEVELOPMENT</t>
  </si>
  <si>
    <t>TO BUY CREDIT TO SET UP 'REGISTER INTEREST' FUNCTION ON THE CHILDREN CHOICES WEBSITE</t>
  </si>
  <si>
    <t>T LEVEL T SHIRTS FOR STAFF AND STUDENT AMBASSADORS FOR CELEBRATION EVENT ON 5 OCT</t>
  </si>
  <si>
    <t>LONDON SECURITY SE</t>
  </si>
  <si>
    <t xml:space="preserve">4 SECURITY OFFICES FOR AN EVENT HELD IN LONDON </t>
  </si>
  <si>
    <t>SECURITY AT A CLIMATE AND SUSTAINABILITY EVENT</t>
  </si>
  <si>
    <t>ANNUAL SUBSCRIPTION FOR DESIGN AND VISUAL SOFTWARE</t>
  </si>
  <si>
    <t>FURNITURE HIRE FOR STAND AT EDUCATION ESTATES 2023</t>
  </si>
  <si>
    <t>CLOUD ZWZ48Z</t>
  </si>
  <si>
    <t>ZOOM.US 888-799-9666</t>
  </si>
  <si>
    <t>IN  SPIN TECHNOLOGY, I</t>
  </si>
  <si>
    <t>YEARLY SUBSCRIPTION</t>
  </si>
  <si>
    <t>SUBSCRIPTION 31/8/2023 - 29/11/2023</t>
  </si>
  <si>
    <t>SPECTRUM.LIFE</t>
  </si>
  <si>
    <t>ORGANIZATIONS, MEMBERSHIP</t>
  </si>
  <si>
    <t>EQUIPMENT ORDER</t>
  </si>
  <si>
    <t>MIRO.COM</t>
  </si>
  <si>
    <t>ADVERTSING SERVICE</t>
  </si>
  <si>
    <t>MONTHLY SUBSCRIPTION - COMBINATION OF TWO PAYMENTS</t>
  </si>
  <si>
    <t>EASY CONFERENCES</t>
  </si>
  <si>
    <t>EUROPE CONFERENCE – AEA-EUROPE 2023 “ASSESSMENT REFORM JOURNEYS: INTENTIONS, ENACTMENT AND EVALUATION".</t>
  </si>
  <si>
    <t>TRA ONECARD</t>
  </si>
  <si>
    <t>DEPARTMENT OF EDUCATIO</t>
  </si>
  <si>
    <t>PANELLIST MEAL AND DRINKS VOUCHERS</t>
  </si>
  <si>
    <t>Category</t>
  </si>
  <si>
    <t>Travel</t>
  </si>
  <si>
    <t>Marketing</t>
  </si>
  <si>
    <t>IT</t>
  </si>
  <si>
    <t>HR/Office</t>
  </si>
  <si>
    <t>Product</t>
  </si>
  <si>
    <t>Training</t>
  </si>
  <si>
    <t>FOI?</t>
  </si>
  <si>
    <t>Recruitment</t>
  </si>
  <si>
    <t>Total</t>
  </si>
  <si>
    <t>%</t>
  </si>
  <si>
    <t>Alternative Names (from 2023)</t>
  </si>
  <si>
    <t>Description</t>
  </si>
  <si>
    <t>IT Security Service</t>
  </si>
  <si>
    <t>Speech to text service</t>
  </si>
  <si>
    <t>Product Design course</t>
  </si>
  <si>
    <t>Ad Space</t>
  </si>
  <si>
    <t>SAAS</t>
  </si>
  <si>
    <t xml:space="preserve">Computer Equipment </t>
  </si>
  <si>
    <t xml:space="preserve">Mental health wellbeing app </t>
  </si>
  <si>
    <t>Tax Payment to Isle of Man</t>
  </si>
  <si>
    <t>Password saving service</t>
  </si>
  <si>
    <t>Cloud service</t>
  </si>
  <si>
    <t>Meeting room subscription</t>
  </si>
  <si>
    <t>Not sure about this but imaging its some sort of cloud service</t>
  </si>
  <si>
    <t>Type of Spend</t>
  </si>
  <si>
    <t>Monthly Sub</t>
  </si>
  <si>
    <t>Expenditure</t>
  </si>
  <si>
    <t>Tax</t>
  </si>
  <si>
    <t>Quarterly Sub</t>
  </si>
  <si>
    <t>Annual Sub</t>
  </si>
  <si>
    <t>Training course for Digital Marketing</t>
  </si>
  <si>
    <t>Marketing training provider</t>
  </si>
  <si>
    <t>Project management solution</t>
  </si>
  <si>
    <t>Course for use in Adobe, could be Marketing but also might not be</t>
  </si>
  <si>
    <t>Training Course for Product Design</t>
  </si>
  <si>
    <t>Public Affairs</t>
  </si>
  <si>
    <t>Trainng for Public Affairs</t>
  </si>
  <si>
    <t>Document signing platform</t>
  </si>
  <si>
    <t>Training for Public Affairs</t>
  </si>
  <si>
    <t>Acqurining license for content</t>
  </si>
  <si>
    <t>Some sort of creative training scheme</t>
  </si>
  <si>
    <t>Systems provider</t>
  </si>
  <si>
    <t>Security/Analytics system</t>
  </si>
  <si>
    <t>Legal services</t>
  </si>
  <si>
    <t>Guessing this is an annual sub. Likely for training CPD</t>
  </si>
  <si>
    <t>Employee management system</t>
  </si>
  <si>
    <t>Meal - guessing during christmas for staff though there's a discrepency between their staff at the time and the number of people at the meal. Oak had 38 members of staff at this point.</t>
  </si>
  <si>
    <t>No idea what this is for</t>
  </si>
  <si>
    <t>Job board</t>
  </si>
  <si>
    <t>Phishing security SAAS</t>
  </si>
  <si>
    <t>Training for Executive Assistants</t>
  </si>
  <si>
    <t>IT Services Provider</t>
  </si>
  <si>
    <t>Offsite visit space hire or hotel</t>
  </si>
  <si>
    <t>Procurement Service</t>
  </si>
  <si>
    <t>Procurement Training</t>
  </si>
  <si>
    <t>SEO Training</t>
  </si>
  <si>
    <t xml:space="preserve">Product management </t>
  </si>
  <si>
    <t>Licensing content</t>
  </si>
  <si>
    <t>Car rental</t>
  </si>
  <si>
    <t xml:space="preserve">Meeting Room Booking </t>
  </si>
  <si>
    <t>Transaction</t>
  </si>
  <si>
    <t>Meetings Booker</t>
  </si>
  <si>
    <t>Enterprise</t>
  </si>
  <si>
    <t>Facebook</t>
  </si>
  <si>
    <t>Google</t>
  </si>
  <si>
    <t>Twitter</t>
  </si>
  <si>
    <t>1Password</t>
  </si>
  <si>
    <t>Netlify</t>
  </si>
  <si>
    <t>Forest Admin</t>
  </si>
  <si>
    <t>Notion Labs</t>
  </si>
  <si>
    <t>Amazon</t>
  </si>
  <si>
    <t>Cardinal Rule Press</t>
  </si>
  <si>
    <t>BrowserStack</t>
  </si>
  <si>
    <t>Chartered Institute of Marketing</t>
  </si>
  <si>
    <t>Paypal</t>
  </si>
  <si>
    <t>Figma</t>
  </si>
  <si>
    <t>Rev</t>
  </si>
  <si>
    <t>Comms Creatives</t>
  </si>
  <si>
    <t>In-Tend</t>
  </si>
  <si>
    <t>Liverpool John Moores University</t>
  </si>
  <si>
    <t>Dell</t>
  </si>
  <si>
    <t>Dalata Hotel Group</t>
  </si>
  <si>
    <t>MRS Systems</t>
  </si>
  <si>
    <t>Hub Spot</t>
  </si>
  <si>
    <t>Datadog</t>
  </si>
  <si>
    <t>Microsoft</t>
  </si>
  <si>
    <t>XMA</t>
  </si>
  <si>
    <t>Global Pass</t>
  </si>
  <si>
    <t>Hut6 Security</t>
  </si>
  <si>
    <t>If You Could Jobs</t>
  </si>
  <si>
    <t>Apple</t>
  </si>
  <si>
    <t>The Guardian</t>
  </si>
  <si>
    <t>Escape the City</t>
  </si>
  <si>
    <t>Juro</t>
  </si>
  <si>
    <t>Banyan Corn Exchange</t>
  </si>
  <si>
    <t>Office Vibe</t>
  </si>
  <si>
    <t>National Education Group</t>
  </si>
  <si>
    <t>Nord Security</t>
  </si>
  <si>
    <t>Employment Law Services</t>
  </si>
  <si>
    <t>Docusign</t>
  </si>
  <si>
    <t>Smartsheet</t>
  </si>
  <si>
    <t>Zoom</t>
  </si>
  <si>
    <t>Miro</t>
  </si>
  <si>
    <t>Isle of Man Government</t>
  </si>
  <si>
    <t>Daisy and Dukes</t>
  </si>
  <si>
    <t>Chartered Institute of Public Relations</t>
  </si>
  <si>
    <t>Heath Media</t>
  </si>
  <si>
    <t>The PA Way</t>
  </si>
  <si>
    <t>Bunnyfoot Ltd</t>
  </si>
  <si>
    <t>University of Arts London</t>
  </si>
  <si>
    <t>Digital Marketing Institute</t>
  </si>
  <si>
    <t>Product Marketing Alliance</t>
  </si>
  <si>
    <t>Spin.AI</t>
  </si>
  <si>
    <t>Spectrum.Life</t>
  </si>
  <si>
    <t>Ideo</t>
  </si>
  <si>
    <t>Total Spent</t>
  </si>
  <si>
    <t>No. of Transactions</t>
  </si>
  <si>
    <t>Total Costs</t>
  </si>
  <si>
    <t>Ad Space as % of total cost</t>
  </si>
  <si>
    <t>Marketing System</t>
  </si>
  <si>
    <t>1 PERSON - LSE PUBLIC POLICY INNOVATIONS ONLINE CERTIFICATE COURSE</t>
  </si>
  <si>
    <t>TURBO SCRUM LTD</t>
  </si>
  <si>
    <t>COURSE FOR EMPLOYEE - PAID BY L&amp;D BUDGET.</t>
  </si>
  <si>
    <t>MAILCHIMP - TEACHER VACANCY - 1 PERSON</t>
  </si>
  <si>
    <t>EVENTS SPACE HIRE FOR TEAM AWAY DAY</t>
  </si>
  <si>
    <t>HEVO DATA INC.</t>
  </si>
  <si>
    <t>HEVO STARTER 05/10/2023 - 05/10/2024</t>
  </si>
  <si>
    <t>UKVISAFEE6JAA02074267</t>
  </si>
  <si>
    <t>1 VISA APPLICATION 3434-7890-8814-4040</t>
  </si>
  <si>
    <t>IHS097836341PA01 2023-</t>
  </si>
  <si>
    <t>1 VISA IHS APPLICATION</t>
  </si>
  <si>
    <t>WWW.CCAGLOBAL.COM</t>
  </si>
  <si>
    <t>STAFF CUSTOMER SERVICE TRAINING EVENT</t>
  </si>
  <si>
    <t>HEROKU  SEP-87550122</t>
  </si>
  <si>
    <t>HEROKU SUBSCRIPTION</t>
  </si>
  <si>
    <t>ZETTLE_ BACK2 INTERNAT</t>
  </si>
  <si>
    <t>WORKPLACE ADJUSTMENT FOR EMPLOYEE</t>
  </si>
  <si>
    <t>EB  PRODUCT STRATEGY A</t>
  </si>
  <si>
    <t>CS- FO PRODUCT STRATEGY TRAINING NOV 2023</t>
  </si>
  <si>
    <t>CLOUD XW67S5</t>
  </si>
  <si>
    <t>CLOUD SUBSCRIPTIONS FOR BIGQUERY</t>
  </si>
  <si>
    <t>OCCUPATIONAL HEALTH REFERRAL: DOE/ND/23/138 - IPHONE</t>
  </si>
  <si>
    <t>ARCHIST, INC.</t>
  </si>
  <si>
    <t>USA - 244-23 - L&amp;D APPLIED BUSINESS ARCHITECTURE TRAINING</t>
  </si>
  <si>
    <t>ROADMAP - POWER BI VISUALISATION LICENCE (1 YEAR FOR THREE DFE OFFICIALS)</t>
  </si>
  <si>
    <t>ISCC2G5E48303U UKVI</t>
  </si>
  <si>
    <t>5 YEARS CERTIFICATE OF SPONSORSHIP FOR 1 PERSON LAST INSTALLMENT</t>
  </si>
  <si>
    <t>PROBRAND LTD</t>
  </si>
  <si>
    <t>245-23 PROBRAND LTD 8000 ASSET TAGS CC 10037</t>
  </si>
  <si>
    <t>GRAIN ANNUAL SUBSCRIPTION OCT 2023 - OCT 2024</t>
  </si>
  <si>
    <t>THECOACHCOMPANY.CO.UK</t>
  </si>
  <si>
    <t>COACH FINANCE AWAY DAY</t>
  </si>
  <si>
    <t xml:space="preserve">COACH FINANCE AWAY DAY </t>
  </si>
  <si>
    <t>B HOTEL</t>
  </si>
  <si>
    <t>HOTEL ROOMS FOR MINISTER AND DFE OFFICIALS</t>
  </si>
  <si>
    <t>TECHEX EVENTS LTD</t>
  </si>
  <si>
    <t>LEARNING AND DEVELOPMENT COURSES</t>
  </si>
  <si>
    <t>PAG JOSEROBERTODA</t>
  </si>
  <si>
    <t>PROFESSIONAL SIMULTANEOUS
TRANSLATION SERVICES. (PORTUGUESE ? ENGLISH)</t>
  </si>
  <si>
    <t>USER RESEARCH TOOL - 150 SESSIONS</t>
  </si>
  <si>
    <t>HOTEL DIAGONAL ZERO BC</t>
  </si>
  <si>
    <t>HOTEL BOOKING FOR WORKDAY RISING CONFERENCE IN BARCELONA</t>
  </si>
  <si>
    <t>DEVERE COTSWOLD WATER</t>
  </si>
  <si>
    <t>MAT SUMMIT ACCOMMODATION FOR 4 PARTICIPANTS</t>
  </si>
  <si>
    <t>CLOUD ZQZ29D</t>
  </si>
  <si>
    <t>MASTERCLASS.COM/CHARGE</t>
  </si>
  <si>
    <t>MASTERCLASS ANNUAL LICENCE</t>
  </si>
  <si>
    <t>THE CHARTERED INSTITUT</t>
  </si>
  <si>
    <t>FACEBK  8CLGJSK852</t>
  </si>
  <si>
    <t>FACEBK  LUGY5TT752</t>
  </si>
  <si>
    <t>PMA  PRODUCT MARKETING</t>
  </si>
  <si>
    <t>L&amp;D</t>
  </si>
  <si>
    <t>PAYPAL  PAYPALACE PAYP</t>
  </si>
  <si>
    <t>THIS ORGANISATION IS FOR CHIEF EXECS AND SENIOR TEAMS OF PUBLIC SECTOR BODIES INCL EXECUTIVE AGENCIES. MEMBERSHIP WOULD INCLUDE L&amp;D, MENTORING, SUPPORT ETC FOR THE CHIEF EXEC, EXECUTIVE TEAM (ALL DDS) AND OTHER KEY PERSONNEL (INC HR/D&amp;I LEADS).</t>
  </si>
  <si>
    <t>HOTEL VINCCI MARITIMO</t>
  </si>
  <si>
    <t>EB  PROTOTYPING IN THE</t>
  </si>
  <si>
    <t>(256-23) CROCSTAR TRAINING, CONTENT &amp; DESIGN  FOR 1 PERSON (CC10385), VAT NO. CHECKED ON GOV.UK.</t>
  </si>
  <si>
    <t>POSIT SOFTWARE, PBC</t>
  </si>
  <si>
    <t>RENEWAL OF SHINYAPPS.IO SUBSCRIPTION TO HOST PUBLIC FACING R SHINY DASHBOARDS.</t>
  </si>
  <si>
    <t>SHAREPOINT ESSENTIALS TOOLKIT ENTERPRISE SUITE 
SUBSCRIPTION</t>
  </si>
  <si>
    <t>PAYPAL  PAULA</t>
  </si>
  <si>
    <t>PAYPAL  HARGREAVES</t>
  </si>
  <si>
    <t>ATLASSIAN</t>
  </si>
  <si>
    <t>JIRA CLOUD SOFTWARE PURCHASE</t>
  </si>
  <si>
    <t>EVP DATAMINER</t>
  </si>
  <si>
    <t>BIG DATA EUROPE TICKETS 2023</t>
  </si>
  <si>
    <t>EMCCUK</t>
  </si>
  <si>
    <t>EMCC COACHING MEMBERSHIPS AND ACCREDITATION FOR 11 MEMBERS OF THE COACHING ACADEMY</t>
  </si>
  <si>
    <t>305-23 PRO 8 PLUS KEYBOARD CC 10037</t>
  </si>
  <si>
    <t>CLOUD NFVVXB</t>
  </si>
  <si>
    <t>TRAINING COURSE FOR MEMBERS OF STAFF</t>
  </si>
  <si>
    <t>UZR THINK-CELL.COM</t>
  </si>
  <si>
    <t>SKILLS DELIVERY/PMO TEAM PURCHASE OF ‘THINKCELL’ LICENSES, A SOFTWARE PLUG IN WE USE FOR CREATING GRAPHS AND OTHER VISUALS IN OUR DASHBOARDS AND OTHER REPORTS ON POWER POINT</t>
  </si>
  <si>
    <t>200,000 NEW NEWSLETTER CREDITS TO SEND OUT THE CHILDCARE CHOICES NEWSLETTER</t>
  </si>
  <si>
    <t>PAYING FOR THE TEACHER PAY TEAMS STATUTORY INSTRUMENT.</t>
  </si>
  <si>
    <t>NEWSPAPER SUBSCRIPTION - MEDIA TEAM</t>
  </si>
  <si>
    <t>ZEST PSYCHOLOGY LTD</t>
  </si>
  <si>
    <t>L&amp;D COACHING FOR EMPLOYEE</t>
  </si>
  <si>
    <t>LSP-PREMIUM-MEMBER</t>
  </si>
  <si>
    <t>MIRANTIS  INC.</t>
  </si>
  <si>
    <t>SOFTWARE LICENSE</t>
  </si>
  <si>
    <t>HEALTH AND SAFETY LABO</t>
  </si>
  <si>
    <t>HSE PLANNING ADVICE WEB APPLICATION</t>
  </si>
  <si>
    <t>BUILT ENVIRONMENT NETW</t>
  </si>
  <si>
    <t>5 SUPER EARLY BIRD TICKETS FOR UKREIIF 2024</t>
  </si>
  <si>
    <t>BCIS REVIEW ONLINE</t>
  </si>
  <si>
    <t>SUBSCRIPTION</t>
  </si>
  <si>
    <t>CLOUD ZZV8K5</t>
  </si>
  <si>
    <t>FACEBK  E59HJTK752</t>
  </si>
  <si>
    <t>PLUS (LEGACY PLAN) PLAN USAGE FOR OCTOBER 2023</t>
  </si>
  <si>
    <t>FACEBK  7EG58TP752</t>
  </si>
  <si>
    <t>OPENAI</t>
  </si>
  <si>
    <t>FACEBK  93EMBU3852</t>
  </si>
  <si>
    <t>YEARLY PAYMENT</t>
  </si>
  <si>
    <t>SCREENCAST-O-MATIC</t>
  </si>
  <si>
    <t>EXECUTE PROGRAM</t>
  </si>
  <si>
    <t>TRAINING</t>
  </si>
  <si>
    <t>FACEBK  G89UKTP752</t>
  </si>
  <si>
    <t>FACEBK  KJUD9UF752</t>
  </si>
  <si>
    <t>ZAPIER.COM/CHARGE</t>
  </si>
  <si>
    <t>ENGINEERING LICENCES AND SUBSCRIPTIONS</t>
  </si>
  <si>
    <t>PAYMENT FOR THE CIPD LEVEL 7 STRATEGIC LEARNING &amp; DEVELOPMENT PROGRAMME</t>
  </si>
  <si>
    <t>308-23 - 1 PERSON - PROFESSIONAL SCRUM MASTER II - INV AND APPROVAL ATTACHED</t>
  </si>
  <si>
    <t>(315-23) LOGITECH RALLY BAR MINI ( VIDEO CONFERENCING DEVICE ) 1 PERSON</t>
  </si>
  <si>
    <t>MERCURE HOTEL SUITES A</t>
  </si>
  <si>
    <t>2 ATTENDEES HOTEL IN DUBAI, UAE FOR COP28.</t>
  </si>
  <si>
    <t>WWW.INTERACTION-DESIGN</t>
  </si>
  <si>
    <t>309-23 - FW: DDAT0037 - INTERACTION DESIGN COURSE - APPROVAL AND INV ATTACHED</t>
  </si>
  <si>
    <t>PELLCOMP SOFTWARE LTD</t>
  </si>
  <si>
    <t>SOFTWARE FOR LEARNER DATA</t>
  </si>
  <si>
    <t>VENTURE MARKETING</t>
  </si>
  <si>
    <t>CONFERENCE PROGRAMME TICKETS FOR WORLD OF LEARNING SUMMIT</t>
  </si>
  <si>
    <t>CONFERENCE PROGRAMME TICKETS FOR WORLD OF LEARNING SUMMIT CM</t>
  </si>
  <si>
    <t>ONEDIRECT UK</t>
  </si>
  <si>
    <t>334-23 LOGITECH SIGHT ONE DIRECT 1 PERSON CC 10037</t>
  </si>
  <si>
    <t>COLLEGE: LONDON COLLEGE OF COMMUNICATION FOR 2 PEOPLE (DATA VISUALISATION) TO BE PAID FROM CC10320</t>
  </si>
  <si>
    <t>INNOVATION MANAGEMENT ONLINE SHORT COURSE TO BE PAID FROM CC 10329</t>
  </si>
  <si>
    <t>WL  VUE TESTING EXAM</t>
  </si>
  <si>
    <t>US SUPPLIER 329-23 PEARSON VUE EXAM 1 PERSON CC 10385</t>
  </si>
  <si>
    <t>SP BUILDINGCENTRE</t>
  </si>
  <si>
    <t>VENUE HIRE BOOKED ON BEHALF OF ANALYST DIVISION FOR  AWAY DAY</t>
  </si>
  <si>
    <t>TRAINING FOR EMPLOYEE. APPROVED BY DDT L&amp;D</t>
  </si>
  <si>
    <t>OFFICIAL LUNCH FOR SINGAPORE UK HEAD TEACHERS’ EXCHANGE PROGRAMME</t>
  </si>
  <si>
    <t>PRODUCING EVALUATION REPORT</t>
  </si>
  <si>
    <t>SPROUT SOCIAL</t>
  </si>
  <si>
    <t>PURPLEGRIFFON.COM</t>
  </si>
  <si>
    <t>(343-23) DDAT0061 - ITAM (ASSET MANAGEMENT) UK VAT NO. CHECKED (GOV.UK), FULL VAT INVOICE</t>
  </si>
  <si>
    <t>(343-23) DDAT0061 - ITAM (ASSET MANAGEMENT),UK VAT NO. CHECKED</t>
  </si>
  <si>
    <t>XCEED SOFTWARE INC.</t>
  </si>
  <si>
    <t>XCEED SOFTWARE LICENCE RENEWAL</t>
  </si>
  <si>
    <t>CIM TRAINING -EMPLOYEE</t>
  </si>
  <si>
    <t>PADDLE.NET CYBRARYINC</t>
  </si>
  <si>
    <t>CYBER L&amp;D FOR 2 PEOPLE FROM PADDLE.NET (CYBRARY)</t>
  </si>
  <si>
    <t>WWW.EMAP.COM</t>
  </si>
  <si>
    <t>RECRUITMENT ADVERTISING</t>
  </si>
  <si>
    <t>GOOGLE CLOUD TJ4RHQ</t>
  </si>
  <si>
    <t>COMP PROGRAMING,DATA PRCSNG,INTGRTD SYS DSGN SRVS</t>
  </si>
  <si>
    <t>FACEBK  SPLZLUK752</t>
  </si>
  <si>
    <t>GANDI ORDER 112804325</t>
  </si>
  <si>
    <t>RENEWAL</t>
  </si>
  <si>
    <t>MYSOFT KFT</t>
  </si>
  <si>
    <t>OFFICE EQUIPMENT</t>
  </si>
  <si>
    <t>LNRS DATA SERVICES INV</t>
  </si>
  <si>
    <t>Cloudflare</t>
  </si>
  <si>
    <t>MasterClass</t>
  </si>
  <si>
    <t>Training service</t>
  </si>
  <si>
    <t>Gandi</t>
  </si>
  <si>
    <t>Mysoft</t>
  </si>
  <si>
    <t>The Chartered Institute of Marketing</t>
  </si>
  <si>
    <t>OpenAI</t>
  </si>
  <si>
    <t>Screencast</t>
  </si>
  <si>
    <t>Zapier</t>
  </si>
  <si>
    <t>SproutSocial</t>
  </si>
  <si>
    <t>LNRS</t>
  </si>
  <si>
    <t>Execute Program</t>
  </si>
  <si>
    <t>AI API</t>
  </si>
  <si>
    <t>Automation Software</t>
  </si>
  <si>
    <t>Equipment</t>
  </si>
  <si>
    <t>Screen Recording Software</t>
  </si>
  <si>
    <t>Total Spend: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</si>
</sst>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79">
    <xf numFmtId="0" fontId="0" fillId="0" borderId="0" xfId="0"/>
    <xf numFmtId="14" fontId="0" fillId="0" borderId="0" xfId="0" applyNumberFormat="1"/>
    <xf numFmtId="8" fontId="0" fillId="0" borderId="0" xfId="0" applyNumberFormat="1"/>
    <xf numFmtId="164" fontId="0" fillId="0" borderId="0" xfId="0" applyNumberFormat="1"/>
    <xf numFmtId="44" fontId="0" fillId="0" borderId="0" xfId="1" applyFont="1"/>
    <xf numFmtId="0" fontId="0" fillId="0" borderId="0" xfId="0" applyAlignment="1">
      <alignment horizontal="center" vertical="center"/>
    </xf>
    <xf numFmtId="2" fontId="0" fillId="0" borderId="0" xfId="1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0" fontId="0" fillId="5" borderId="10" xfId="0" applyFill="1" applyBorder="1"/>
    <xf numFmtId="0" fontId="0" fillId="5" borderId="9" xfId="0" applyFill="1" applyBorder="1"/>
    <xf numFmtId="0" fontId="0" fillId="5" borderId="11" xfId="0" applyFill="1" applyBorder="1"/>
    <xf numFmtId="14" fontId="0" fillId="5" borderId="14" xfId="0" applyNumberFormat="1" applyFill="1" applyBorder="1"/>
    <xf numFmtId="0" fontId="0" fillId="5" borderId="15" xfId="0" applyFill="1" applyBorder="1"/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wrapText="1"/>
    </xf>
    <xf numFmtId="14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5" xfId="0" applyBorder="1" applyAlignment="1">
      <alignment horizontal="center"/>
    </xf>
    <xf numFmtId="0" fontId="3" fillId="3" borderId="16" xfId="3" applyBorder="1" applyAlignment="1">
      <alignment wrapText="1"/>
    </xf>
    <xf numFmtId="0" fontId="0" fillId="5" borderId="14" xfId="0" applyFill="1" applyBorder="1"/>
    <xf numFmtId="14" fontId="0" fillId="5" borderId="15" xfId="0" applyNumberFormat="1" applyFill="1" applyBorder="1"/>
    <xf numFmtId="44" fontId="0" fillId="5" borderId="15" xfId="1" applyFont="1" applyFill="1" applyBorder="1"/>
    <xf numFmtId="0" fontId="0" fillId="5" borderId="16" xfId="0" applyFill="1" applyBorder="1"/>
    <xf numFmtId="0" fontId="0" fillId="0" borderId="14" xfId="0" applyBorder="1"/>
    <xf numFmtId="14" fontId="0" fillId="0" borderId="15" xfId="0" applyNumberFormat="1" applyBorder="1"/>
    <xf numFmtId="44" fontId="0" fillId="0" borderId="15" xfId="1" applyFont="1" applyBorder="1"/>
    <xf numFmtId="0" fontId="0" fillId="0" borderId="16" xfId="0" applyBorder="1"/>
    <xf numFmtId="14" fontId="0" fillId="5" borderId="10" xfId="0" applyNumberFormat="1" applyFill="1" applyBorder="1"/>
    <xf numFmtId="44" fontId="0" fillId="5" borderId="10" xfId="1" applyFont="1" applyFill="1" applyBorder="1"/>
    <xf numFmtId="0" fontId="4" fillId="4" borderId="17" xfId="0" applyFont="1" applyFill="1" applyBorder="1"/>
    <xf numFmtId="0" fontId="4" fillId="4" borderId="0" xfId="0" applyFont="1" applyFill="1"/>
    <xf numFmtId="44" fontId="4" fillId="4" borderId="0" xfId="1" applyFont="1" applyFill="1" applyBorder="1"/>
    <xf numFmtId="0" fontId="4" fillId="4" borderId="18" xfId="0" applyFont="1" applyFill="1" applyBorder="1"/>
    <xf numFmtId="0" fontId="0" fillId="5" borderId="0" xfId="0" applyFill="1"/>
    <xf numFmtId="2" fontId="4" fillId="4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right" vertical="center"/>
    </xf>
    <xf numFmtId="44" fontId="0" fillId="0" borderId="20" xfId="1" applyFont="1" applyBorder="1"/>
    <xf numFmtId="9" fontId="0" fillId="0" borderId="24" xfId="2" applyFont="1" applyBorder="1" applyAlignment="1">
      <alignment horizontal="center" vertical="center"/>
    </xf>
    <xf numFmtId="9" fontId="0" fillId="0" borderId="27" xfId="2" applyFont="1" applyBorder="1" applyAlignment="1">
      <alignment horizontal="center" vertical="center"/>
    </xf>
    <xf numFmtId="0" fontId="0" fillId="2" borderId="3" xfId="0" applyFill="1" applyBorder="1"/>
    <xf numFmtId="0" fontId="0" fillId="0" borderId="4" xfId="0" applyBorder="1"/>
    <xf numFmtId="0" fontId="0" fillId="0" borderId="28" xfId="0" applyBorder="1"/>
    <xf numFmtId="17" fontId="0" fillId="0" borderId="6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9" fontId="0" fillId="0" borderId="30" xfId="2" applyFont="1" applyBorder="1" applyAlignment="1">
      <alignment horizontal="center" vertical="center"/>
    </xf>
    <xf numFmtId="44" fontId="0" fillId="0" borderId="26" xfId="1" applyFont="1" applyBorder="1"/>
    <xf numFmtId="17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/>
    <xf numFmtId="9" fontId="0" fillId="0" borderId="20" xfId="2" applyFont="1" applyBorder="1"/>
    <xf numFmtId="0" fontId="0" fillId="0" borderId="36" xfId="0" applyBorder="1"/>
    <xf numFmtId="44" fontId="0" fillId="0" borderId="36" xfId="0" applyNumberFormat="1" applyBorder="1"/>
    <xf numFmtId="9" fontId="0" fillId="0" borderId="36" xfId="0" applyNumberFormat="1" applyBorder="1"/>
    <xf numFmtId="0" fontId="0" fillId="0" borderId="26" xfId="0" applyBorder="1"/>
    <xf numFmtId="9" fontId="0" fillId="0" borderId="26" xfId="2" applyFont="1" applyBorder="1"/>
    <xf numFmtId="2" fontId="0" fillId="0" borderId="20" xfId="1" applyNumberFormat="1" applyFon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3" xfId="1" applyNumberFormat="1" applyFont="1" applyBorder="1"/>
    <xf numFmtId="2" fontId="0" fillId="0" borderId="26" xfId="1" applyNumberFormat="1" applyFont="1" applyBorder="1" applyAlignment="1">
      <alignment horizontal="center" vertical="center"/>
    </xf>
    <xf numFmtId="2" fontId="0" fillId="0" borderId="8" xfId="1" applyNumberFormat="1" applyFont="1" applyBorder="1" applyAlignment="1">
      <alignment horizontal="center" vertical="center"/>
    </xf>
    <xf numFmtId="2" fontId="0" fillId="0" borderId="34" xfId="1" applyNumberFormat="1" applyFont="1" applyBorder="1"/>
    <xf numFmtId="2" fontId="0" fillId="0" borderId="19" xfId="1" applyNumberFormat="1" applyFont="1" applyBorder="1"/>
    <xf numFmtId="2" fontId="0" fillId="0" borderId="5" xfId="1" applyNumberFormat="1" applyFont="1" applyBorder="1"/>
    <xf numFmtId="2" fontId="0" fillId="0" borderId="35" xfId="1" applyNumberFormat="1" applyFont="1" applyBorder="1"/>
    <xf numFmtId="2" fontId="0" fillId="0" borderId="23" xfId="1" applyNumberFormat="1" applyFont="1" applyBorder="1" applyAlignment="1">
      <alignment horizontal="center" vertical="center"/>
    </xf>
    <xf numFmtId="2" fontId="0" fillId="0" borderId="25" xfId="1" applyNumberFormat="1" applyFont="1" applyBorder="1" applyAlignment="1">
      <alignment horizontal="center" vertical="center"/>
    </xf>
    <xf numFmtId="2" fontId="0" fillId="0" borderId="29" xfId="1" applyNumberFormat="1" applyFont="1" applyBorder="1"/>
  </cellXfs>
  <cellStyles count="4">
    <cellStyle name="Currency" xfId="1" builtinId="4"/>
    <cellStyle name="Neutral" xfId="3" builtinId="28"/>
    <cellStyle name="Normal" xfId="0" builtinId="0"/>
    <cellStyle name="Per cent" xfId="2" builtinId="5"/>
  </cellStyles>
  <dxfs count="11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2" formatCode="&quot;£&quot;#,##0.00;[Red]\-&quot;£&quot;#,##0.00"/>
    </dxf>
    <dxf>
      <numFmt numFmtId="19" formatCode="dd/mm/yyyy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2" formatCode="&quot;£&quot;#,##0.00;[Red]\-&quot;£&quot;#,##0.0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0C5244-A245-430E-86C3-2654C461BCF9}" name="Table3" displayName="Table3" ref="A1:F41" totalsRowShown="0">
  <autoFilter ref="A1:F41" xr:uid="{8F0C5244-A245-430E-86C3-2654C461BCF9}"/>
  <sortState xmlns:xlrd2="http://schemas.microsoft.com/office/spreadsheetml/2017/richdata2" ref="A2:F41">
    <sortCondition ref="A1:A41"/>
  </sortState>
  <tableColumns count="6">
    <tableColumn id="1" xr3:uid="{CD1706B2-BF18-42E1-BB0A-CF287304E5A5}" name="Department Family"/>
    <tableColumn id="2" xr3:uid="{EDBED1E4-BD9B-4699-8B7A-DC5155856E3F}" name="Entity"/>
    <tableColumn id="3" xr3:uid="{987E4F1F-4F61-4800-B36A-8E25569D6114}" name="Date" dataDxfId="10"/>
    <tableColumn id="4" xr3:uid="{EA347488-7373-4B05-AEF6-6A2677873EA8}" name="Supplier"/>
    <tableColumn id="5" xr3:uid="{C00CA684-9CA6-4F7A-81DA-1C4EE8C25311}" name="Amount" dataDxfId="9"/>
    <tableColumn id="6" xr3:uid="{A18AA49E-0285-4DE5-AE65-A82984C74AD2}" name="EXPENSE DESCRI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EFE36A-0F47-4E79-804D-FD34BDC70D57}" name="Table1" displayName="Table1" ref="A1:F885" totalsRowShown="0" headerRowDxfId="8" tableBorderDxfId="7">
  <autoFilter ref="A1:F885" xr:uid="{3AEFE36A-0F47-4E79-804D-FD34BDC70D57}"/>
  <tableColumns count="6">
    <tableColumn id="1" xr3:uid="{E1A9394C-AF96-4BB0-8E24-675A4FE03DDB}" name="Department family"/>
    <tableColumn id="2" xr3:uid="{0F94C7C3-7318-496E-B9E6-D8CDC2DD527E}" name="Entity"/>
    <tableColumn id="3" xr3:uid="{F19FF403-462E-4FD9-8E7A-50DE3FF5FB21}" name="Date" dataDxfId="6"/>
    <tableColumn id="4" xr3:uid="{CAAFB7D0-63AB-4DD5-93BE-0719265F138B}" name="Supplier"/>
    <tableColumn id="5" xr3:uid="{238F763D-9F2D-4E4B-B0A3-D25B7DF8CE07}" name="Amount" dataDxfId="5"/>
    <tableColumn id="6" xr3:uid="{9B96F1F8-5566-457F-A71C-92FA515BB057}" name="Expense Descrip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12B865-12B5-4BD9-8547-F8BC79369D19}" name="Table2" displayName="Table2" ref="A1:H371" totalsRowShown="0" headerRowDxfId="4" tableBorderDxfId="3">
  <autoFilter ref="A1:H371" xr:uid="{CE12B865-12B5-4BD9-8547-F8BC79369D19}"/>
  <tableColumns count="8">
    <tableColumn id="1" xr3:uid="{DBF066B5-C3B5-4546-8487-C1D0AF56B6B7}" name="Date" dataDxfId="2"/>
    <tableColumn id="2" xr3:uid="{26B7118A-B1E7-4180-9817-CAB0F4EC24A3}" name="Transaction"/>
    <tableColumn id="3" xr3:uid="{92A76A8C-56B7-417D-96D8-2E1B67F8F908}" name="Supplier" dataDxfId="1"/>
    <tableColumn id="4" xr3:uid="{1ACF859F-4459-4C29-A130-771C70AD5F43}" name="Amount" dataCellStyle="Currency"/>
    <tableColumn id="5" xr3:uid="{4CE23AC3-63F1-4AD6-8A8E-FD17F8D86958}" name="Expense Description"/>
    <tableColumn id="6" xr3:uid="{5E434D99-43C4-488A-A645-419C68398652}" name="Category"/>
    <tableColumn id="7" xr3:uid="{17BA75A5-1F82-4EA2-8C04-B90869CF011C}" name="Type of Spend" dataDxfId="0"/>
    <tableColumn id="8" xr3:uid="{8F2490A8-99C2-46D8-9FC1-4E04CA666348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hatdotheyknow.com/request/headcount_of_oak_national_acad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679E-B333-4C26-981A-E8FAB5171623}">
  <sheetPr>
    <tabColor theme="5" tint="0.59999389629810485"/>
  </sheetPr>
  <dimension ref="A1:F56"/>
  <sheetViews>
    <sheetView workbookViewId="0"/>
  </sheetViews>
  <sheetFormatPr defaultRowHeight="15"/>
  <cols>
    <col min="1" max="1" width="24.28515625" bestFit="1" customWidth="1"/>
    <col min="2" max="2" width="33.5703125" bestFit="1" customWidth="1"/>
    <col min="3" max="3" width="10.7109375" bestFit="1" customWidth="1"/>
    <col min="4" max="4" width="28.28515625" bestFit="1" customWidth="1"/>
    <col min="6" max="6" width="105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s="1">
        <v>44806</v>
      </c>
      <c r="D2" t="s">
        <v>7</v>
      </c>
      <c r="E2">
        <v>525.28</v>
      </c>
      <c r="F2" t="s">
        <v>8</v>
      </c>
    </row>
    <row r="3" spans="1:6">
      <c r="A3" t="s">
        <v>6</v>
      </c>
      <c r="B3" t="s">
        <v>6</v>
      </c>
      <c r="C3" s="1">
        <v>44809</v>
      </c>
      <c r="D3" t="s">
        <v>9</v>
      </c>
      <c r="E3">
        <v>675.76</v>
      </c>
      <c r="F3" t="s">
        <v>10</v>
      </c>
    </row>
    <row r="4" spans="1:6">
      <c r="A4" t="s">
        <v>6</v>
      </c>
      <c r="B4" t="s">
        <v>6</v>
      </c>
      <c r="C4" s="1">
        <v>44809</v>
      </c>
      <c r="D4" t="s">
        <v>11</v>
      </c>
      <c r="E4">
        <v>825.36</v>
      </c>
      <c r="F4" t="s">
        <v>12</v>
      </c>
    </row>
    <row r="5" spans="1:6">
      <c r="A5" t="s">
        <v>6</v>
      </c>
      <c r="B5" t="s">
        <v>6</v>
      </c>
      <c r="C5" s="1">
        <v>44810</v>
      </c>
      <c r="D5" t="s">
        <v>11</v>
      </c>
      <c r="E5">
        <v>1177.02</v>
      </c>
      <c r="F5" t="s">
        <v>12</v>
      </c>
    </row>
    <row r="6" spans="1:6">
      <c r="A6" t="s">
        <v>6</v>
      </c>
      <c r="B6" t="s">
        <v>6</v>
      </c>
      <c r="C6" s="1">
        <v>44810</v>
      </c>
      <c r="D6" t="s">
        <v>13</v>
      </c>
      <c r="E6">
        <v>1800</v>
      </c>
      <c r="F6" t="s">
        <v>14</v>
      </c>
    </row>
    <row r="7" spans="1:6">
      <c r="A7" t="s">
        <v>6</v>
      </c>
      <c r="B7" t="s">
        <v>6</v>
      </c>
      <c r="C7" s="1">
        <v>44811</v>
      </c>
      <c r="D7" t="s">
        <v>15</v>
      </c>
      <c r="E7">
        <v>660</v>
      </c>
      <c r="F7" t="s">
        <v>16</v>
      </c>
    </row>
    <row r="8" spans="1:6">
      <c r="A8" t="s">
        <v>6</v>
      </c>
      <c r="B8" t="s">
        <v>6</v>
      </c>
      <c r="C8" s="1">
        <v>44811</v>
      </c>
      <c r="D8" t="s">
        <v>11</v>
      </c>
      <c r="E8">
        <v>764</v>
      </c>
      <c r="F8" t="s">
        <v>17</v>
      </c>
    </row>
    <row r="9" spans="1:6">
      <c r="A9" t="s">
        <v>6</v>
      </c>
      <c r="B9" t="s">
        <v>6</v>
      </c>
      <c r="C9" s="1">
        <v>44813</v>
      </c>
      <c r="D9" t="s">
        <v>18</v>
      </c>
      <c r="E9">
        <v>653</v>
      </c>
      <c r="F9" t="s">
        <v>19</v>
      </c>
    </row>
    <row r="10" spans="1:6">
      <c r="A10" t="s">
        <v>6</v>
      </c>
      <c r="B10" t="s">
        <v>6</v>
      </c>
      <c r="C10" s="1">
        <v>44815</v>
      </c>
      <c r="D10" t="s">
        <v>20</v>
      </c>
      <c r="E10">
        <v>1086.01</v>
      </c>
      <c r="F10" t="s">
        <v>21</v>
      </c>
    </row>
    <row r="11" spans="1:6">
      <c r="A11" t="s">
        <v>6</v>
      </c>
      <c r="B11" t="s">
        <v>6</v>
      </c>
      <c r="C11" s="1">
        <v>44818</v>
      </c>
      <c r="D11" t="s">
        <v>9</v>
      </c>
      <c r="E11">
        <v>567.35</v>
      </c>
      <c r="F11" t="s">
        <v>10</v>
      </c>
    </row>
    <row r="12" spans="1:6">
      <c r="A12" t="s">
        <v>6</v>
      </c>
      <c r="B12" t="s">
        <v>6</v>
      </c>
      <c r="C12" s="1">
        <v>44818</v>
      </c>
      <c r="D12" t="s">
        <v>22</v>
      </c>
      <c r="E12">
        <v>1611.49</v>
      </c>
      <c r="F12" t="s">
        <v>23</v>
      </c>
    </row>
    <row r="13" spans="1:6">
      <c r="A13" t="s">
        <v>6</v>
      </c>
      <c r="B13" t="s">
        <v>6</v>
      </c>
      <c r="C13" s="1">
        <v>44818</v>
      </c>
      <c r="D13" t="s">
        <v>24</v>
      </c>
      <c r="E13">
        <v>714</v>
      </c>
      <c r="F13" t="s">
        <v>25</v>
      </c>
    </row>
    <row r="14" spans="1:6">
      <c r="A14" t="s">
        <v>6</v>
      </c>
      <c r="B14" t="s">
        <v>6</v>
      </c>
      <c r="C14" s="1">
        <v>44818</v>
      </c>
      <c r="D14" t="s">
        <v>11</v>
      </c>
      <c r="E14">
        <v>2030.76</v>
      </c>
      <c r="F14" t="s">
        <v>16</v>
      </c>
    </row>
    <row r="15" spans="1:6">
      <c r="A15" t="s">
        <v>6</v>
      </c>
      <c r="B15" t="s">
        <v>6</v>
      </c>
      <c r="C15" s="1">
        <v>44818</v>
      </c>
      <c r="D15" t="s">
        <v>11</v>
      </c>
      <c r="E15">
        <v>1084.21</v>
      </c>
      <c r="F15" t="s">
        <v>12</v>
      </c>
    </row>
    <row r="16" spans="1:6">
      <c r="A16" t="s">
        <v>6</v>
      </c>
      <c r="B16" t="s">
        <v>6</v>
      </c>
      <c r="C16" s="1">
        <v>44818</v>
      </c>
      <c r="D16" t="s">
        <v>11</v>
      </c>
      <c r="E16">
        <v>798.83</v>
      </c>
      <c r="F16" t="s">
        <v>26</v>
      </c>
    </row>
    <row r="17" spans="1:6">
      <c r="A17" t="s">
        <v>6</v>
      </c>
      <c r="B17" t="s">
        <v>6</v>
      </c>
      <c r="C17" s="1">
        <v>44819</v>
      </c>
      <c r="D17" t="s">
        <v>27</v>
      </c>
      <c r="E17">
        <v>954</v>
      </c>
      <c r="F17" t="s">
        <v>28</v>
      </c>
    </row>
    <row r="18" spans="1:6">
      <c r="A18" t="s">
        <v>6</v>
      </c>
      <c r="B18" t="s">
        <v>6</v>
      </c>
      <c r="C18" s="1">
        <v>44819</v>
      </c>
      <c r="D18" t="s">
        <v>29</v>
      </c>
      <c r="E18">
        <v>570</v>
      </c>
      <c r="F18" t="s">
        <v>28</v>
      </c>
    </row>
    <row r="19" spans="1:6">
      <c r="A19" t="s">
        <v>6</v>
      </c>
      <c r="B19" t="s">
        <v>6</v>
      </c>
      <c r="C19" s="1">
        <v>44820</v>
      </c>
      <c r="D19" t="s">
        <v>24</v>
      </c>
      <c r="E19">
        <v>714</v>
      </c>
      <c r="F19" t="s">
        <v>28</v>
      </c>
    </row>
    <row r="20" spans="1:6">
      <c r="A20" t="s">
        <v>6</v>
      </c>
      <c r="B20" t="s">
        <v>6</v>
      </c>
      <c r="C20" s="1">
        <v>44820</v>
      </c>
      <c r="D20" t="s">
        <v>24</v>
      </c>
      <c r="E20">
        <v>714</v>
      </c>
      <c r="F20" t="s">
        <v>28</v>
      </c>
    </row>
    <row r="21" spans="1:6">
      <c r="A21" t="s">
        <v>6</v>
      </c>
      <c r="B21" t="s">
        <v>6</v>
      </c>
      <c r="C21" s="1">
        <v>44825</v>
      </c>
      <c r="D21" t="s">
        <v>30</v>
      </c>
      <c r="E21">
        <v>2319.1799999999998</v>
      </c>
      <c r="F21" t="s">
        <v>31</v>
      </c>
    </row>
    <row r="22" spans="1:6">
      <c r="A22" t="s">
        <v>6</v>
      </c>
      <c r="B22" t="s">
        <v>6</v>
      </c>
      <c r="C22" s="1">
        <v>44826</v>
      </c>
      <c r="D22" t="s">
        <v>32</v>
      </c>
      <c r="E22">
        <v>3000</v>
      </c>
      <c r="F22" t="s">
        <v>33</v>
      </c>
    </row>
    <row r="23" spans="1:6">
      <c r="A23" t="s">
        <v>6</v>
      </c>
      <c r="B23" t="s">
        <v>6</v>
      </c>
      <c r="C23" s="1">
        <v>44826</v>
      </c>
      <c r="D23" t="s">
        <v>34</v>
      </c>
      <c r="E23">
        <v>2706</v>
      </c>
      <c r="F23" t="s">
        <v>35</v>
      </c>
    </row>
    <row r="24" spans="1:6">
      <c r="A24" t="s">
        <v>6</v>
      </c>
      <c r="B24" t="s">
        <v>6</v>
      </c>
      <c r="C24" s="1">
        <v>44826</v>
      </c>
      <c r="D24" t="s">
        <v>36</v>
      </c>
      <c r="E24">
        <v>972</v>
      </c>
      <c r="F24" t="s">
        <v>37</v>
      </c>
    </row>
    <row r="25" spans="1:6">
      <c r="A25" t="s">
        <v>6</v>
      </c>
      <c r="B25" t="s">
        <v>6</v>
      </c>
      <c r="C25" s="1">
        <v>44826</v>
      </c>
      <c r="D25" t="s">
        <v>38</v>
      </c>
      <c r="E25">
        <v>562.08000000000004</v>
      </c>
      <c r="F25" t="s">
        <v>39</v>
      </c>
    </row>
    <row r="26" spans="1:6">
      <c r="A26" t="s">
        <v>6</v>
      </c>
      <c r="B26" t="s">
        <v>6</v>
      </c>
      <c r="C26" s="1">
        <v>44827</v>
      </c>
      <c r="D26" t="s">
        <v>40</v>
      </c>
      <c r="E26">
        <v>974.98</v>
      </c>
      <c r="F26" t="s">
        <v>41</v>
      </c>
    </row>
    <row r="27" spans="1:6">
      <c r="A27" t="s">
        <v>6</v>
      </c>
      <c r="B27" t="s">
        <v>6</v>
      </c>
      <c r="C27" s="1">
        <v>44827</v>
      </c>
      <c r="D27" t="s">
        <v>11</v>
      </c>
      <c r="E27">
        <v>807.04</v>
      </c>
      <c r="F27" t="s">
        <v>16</v>
      </c>
    </row>
    <row r="28" spans="1:6">
      <c r="A28" t="s">
        <v>6</v>
      </c>
      <c r="B28" t="s">
        <v>6</v>
      </c>
      <c r="C28" s="1">
        <v>44831</v>
      </c>
      <c r="D28" t="s">
        <v>42</v>
      </c>
      <c r="E28">
        <v>1000</v>
      </c>
      <c r="F28" t="s">
        <v>43</v>
      </c>
    </row>
    <row r="29" spans="1:6">
      <c r="A29" t="s">
        <v>6</v>
      </c>
      <c r="B29" t="s">
        <v>6</v>
      </c>
      <c r="C29" s="1">
        <v>44831</v>
      </c>
      <c r="D29" t="s">
        <v>42</v>
      </c>
      <c r="E29">
        <v>1000</v>
      </c>
      <c r="F29" t="s">
        <v>43</v>
      </c>
    </row>
    <row r="30" spans="1:6">
      <c r="A30" t="s">
        <v>6</v>
      </c>
      <c r="B30" t="s">
        <v>6</v>
      </c>
      <c r="C30" s="1">
        <v>44831</v>
      </c>
      <c r="D30" t="s">
        <v>42</v>
      </c>
      <c r="E30">
        <v>809.08</v>
      </c>
      <c r="F30" t="s">
        <v>44</v>
      </c>
    </row>
    <row r="31" spans="1:6">
      <c r="A31" t="s">
        <v>6</v>
      </c>
      <c r="B31" t="s">
        <v>6</v>
      </c>
      <c r="C31" s="1">
        <v>44831</v>
      </c>
      <c r="D31" t="s">
        <v>45</v>
      </c>
      <c r="E31">
        <v>697.2</v>
      </c>
      <c r="F31" t="s">
        <v>46</v>
      </c>
    </row>
    <row r="32" spans="1:6">
      <c r="A32" t="s">
        <v>6</v>
      </c>
      <c r="B32" t="s">
        <v>47</v>
      </c>
      <c r="C32" s="1">
        <v>44805</v>
      </c>
      <c r="D32" t="s">
        <v>48</v>
      </c>
      <c r="E32">
        <v>502.61</v>
      </c>
      <c r="F32" t="s">
        <v>49</v>
      </c>
    </row>
    <row r="33" spans="1:6">
      <c r="A33" t="s">
        <v>6</v>
      </c>
      <c r="B33" t="s">
        <v>47</v>
      </c>
      <c r="C33" s="1">
        <v>44809</v>
      </c>
      <c r="D33" t="s">
        <v>50</v>
      </c>
      <c r="E33">
        <v>1100</v>
      </c>
      <c r="F33" t="s">
        <v>51</v>
      </c>
    </row>
    <row r="34" spans="1:6">
      <c r="A34" t="s">
        <v>6</v>
      </c>
      <c r="B34" t="s">
        <v>47</v>
      </c>
      <c r="C34" s="1">
        <v>44809</v>
      </c>
      <c r="D34" t="s">
        <v>50</v>
      </c>
      <c r="E34">
        <v>1100</v>
      </c>
      <c r="F34" t="s">
        <v>51</v>
      </c>
    </row>
    <row r="35" spans="1:6">
      <c r="A35" t="s">
        <v>6</v>
      </c>
      <c r="B35" t="s">
        <v>47</v>
      </c>
      <c r="C35" s="1">
        <v>44809</v>
      </c>
      <c r="D35" t="s">
        <v>50</v>
      </c>
      <c r="E35">
        <v>1100</v>
      </c>
      <c r="F35" t="s">
        <v>51</v>
      </c>
    </row>
    <row r="36" spans="1:6">
      <c r="A36" t="s">
        <v>6</v>
      </c>
      <c r="B36" t="s">
        <v>47</v>
      </c>
      <c r="C36" s="1">
        <v>44809</v>
      </c>
      <c r="D36" t="s">
        <v>50</v>
      </c>
      <c r="E36">
        <v>1100</v>
      </c>
      <c r="F36" t="s">
        <v>51</v>
      </c>
    </row>
    <row r="37" spans="1:6">
      <c r="A37" t="s">
        <v>6</v>
      </c>
      <c r="B37" t="s">
        <v>47</v>
      </c>
      <c r="C37" s="1">
        <v>44817</v>
      </c>
      <c r="D37" t="s">
        <v>52</v>
      </c>
      <c r="E37">
        <v>736.77</v>
      </c>
      <c r="F37" t="s">
        <v>53</v>
      </c>
    </row>
    <row r="38" spans="1:6">
      <c r="A38" t="s">
        <v>6</v>
      </c>
      <c r="B38" t="s">
        <v>47</v>
      </c>
      <c r="C38" s="1">
        <v>44826</v>
      </c>
      <c r="D38" t="s">
        <v>54</v>
      </c>
      <c r="E38">
        <v>6480</v>
      </c>
      <c r="F38" t="s">
        <v>55</v>
      </c>
    </row>
    <row r="39" spans="1:6">
      <c r="A39" t="s">
        <v>6</v>
      </c>
      <c r="B39" t="s">
        <v>56</v>
      </c>
      <c r="C39" s="1">
        <v>44813</v>
      </c>
      <c r="D39" t="s">
        <v>57</v>
      </c>
      <c r="E39">
        <v>1440</v>
      </c>
      <c r="F39" t="s">
        <v>58</v>
      </c>
    </row>
    <row r="40" spans="1:6">
      <c r="A40" t="s">
        <v>6</v>
      </c>
      <c r="B40" t="s">
        <v>56</v>
      </c>
      <c r="C40" s="1">
        <v>44813</v>
      </c>
      <c r="D40" t="s">
        <v>59</v>
      </c>
      <c r="E40">
        <v>513.6</v>
      </c>
      <c r="F40" t="s">
        <v>60</v>
      </c>
    </row>
    <row r="41" spans="1:6">
      <c r="A41" t="s">
        <v>6</v>
      </c>
      <c r="B41" t="s">
        <v>56</v>
      </c>
      <c r="C41" s="1">
        <v>44818</v>
      </c>
      <c r="D41" t="s">
        <v>61</v>
      </c>
      <c r="E41">
        <v>834</v>
      </c>
      <c r="F41" t="s">
        <v>62</v>
      </c>
    </row>
    <row r="42" spans="1:6">
      <c r="A42" t="s">
        <v>6</v>
      </c>
      <c r="B42" t="s">
        <v>56</v>
      </c>
      <c r="C42" s="1">
        <v>44824</v>
      </c>
      <c r="D42" t="s">
        <v>63</v>
      </c>
      <c r="E42">
        <v>596.33000000000004</v>
      </c>
      <c r="F42" t="s">
        <v>64</v>
      </c>
    </row>
    <row r="43" spans="1:6">
      <c r="A43" t="s">
        <v>6</v>
      </c>
      <c r="B43" t="s">
        <v>65</v>
      </c>
      <c r="C43" s="1">
        <v>44811</v>
      </c>
      <c r="D43" t="s">
        <v>66</v>
      </c>
      <c r="E43">
        <v>1098</v>
      </c>
      <c r="F43" t="s">
        <v>67</v>
      </c>
    </row>
    <row r="44" spans="1:6">
      <c r="A44" t="s">
        <v>6</v>
      </c>
      <c r="B44" t="s">
        <v>65</v>
      </c>
      <c r="C44" s="1">
        <v>44817</v>
      </c>
      <c r="D44" t="s">
        <v>68</v>
      </c>
      <c r="E44">
        <v>507.13</v>
      </c>
      <c r="F44" t="s">
        <v>69</v>
      </c>
    </row>
    <row r="45" spans="1:6">
      <c r="A45" t="s">
        <v>6</v>
      </c>
      <c r="B45" t="s">
        <v>65</v>
      </c>
      <c r="C45" s="1">
        <v>44825</v>
      </c>
      <c r="D45" t="s">
        <v>70</v>
      </c>
      <c r="E45">
        <v>700</v>
      </c>
      <c r="F45" t="s">
        <v>71</v>
      </c>
    </row>
    <row r="46" spans="1:6">
      <c r="A46" t="s">
        <v>6</v>
      </c>
      <c r="B46" t="s">
        <v>65</v>
      </c>
      <c r="C46" s="1">
        <v>44826</v>
      </c>
      <c r="D46" t="s">
        <v>72</v>
      </c>
      <c r="E46">
        <v>500</v>
      </c>
      <c r="F46" t="s">
        <v>71</v>
      </c>
    </row>
    <row r="47" spans="1:6">
      <c r="A47" t="s">
        <v>6</v>
      </c>
      <c r="B47" t="s">
        <v>65</v>
      </c>
      <c r="C47" s="1">
        <v>44826</v>
      </c>
      <c r="D47" t="s">
        <v>72</v>
      </c>
      <c r="E47">
        <v>500</v>
      </c>
      <c r="F47" t="s">
        <v>71</v>
      </c>
    </row>
    <row r="48" spans="1:6">
      <c r="A48" t="s">
        <v>6</v>
      </c>
      <c r="B48" t="s">
        <v>65</v>
      </c>
      <c r="C48" s="1">
        <v>44827</v>
      </c>
      <c r="D48" t="s">
        <v>73</v>
      </c>
      <c r="E48">
        <v>700</v>
      </c>
      <c r="F48" t="s">
        <v>71</v>
      </c>
    </row>
    <row r="49" spans="1:6">
      <c r="A49" t="s">
        <v>6</v>
      </c>
      <c r="B49" t="s">
        <v>65</v>
      </c>
      <c r="C49" s="1">
        <v>44828</v>
      </c>
      <c r="D49" t="s">
        <v>74</v>
      </c>
      <c r="E49">
        <v>764.46</v>
      </c>
      <c r="F49" t="s">
        <v>75</v>
      </c>
    </row>
    <row r="50" spans="1:6">
      <c r="A50" t="s">
        <v>6</v>
      </c>
      <c r="B50" t="s">
        <v>65</v>
      </c>
      <c r="C50" s="1">
        <v>44830</v>
      </c>
      <c r="D50" t="s">
        <v>76</v>
      </c>
      <c r="E50">
        <v>1457.83</v>
      </c>
      <c r="F50" t="s">
        <v>71</v>
      </c>
    </row>
    <row r="51" spans="1:6">
      <c r="A51" t="s">
        <v>6</v>
      </c>
      <c r="B51" t="s">
        <v>65</v>
      </c>
      <c r="C51" s="1">
        <v>44831</v>
      </c>
      <c r="D51" t="s">
        <v>74</v>
      </c>
      <c r="E51">
        <v>748.74</v>
      </c>
      <c r="F51" t="s">
        <v>71</v>
      </c>
    </row>
    <row r="52" spans="1:6">
      <c r="A52" t="s">
        <v>6</v>
      </c>
      <c r="B52" t="s">
        <v>65</v>
      </c>
      <c r="C52" s="1">
        <v>44831</v>
      </c>
      <c r="D52" t="s">
        <v>77</v>
      </c>
      <c r="E52">
        <v>700</v>
      </c>
      <c r="F52" t="s">
        <v>71</v>
      </c>
    </row>
    <row r="53" spans="1:6">
      <c r="A53" t="s">
        <v>6</v>
      </c>
      <c r="B53" t="s">
        <v>65</v>
      </c>
      <c r="C53" s="1">
        <v>44832</v>
      </c>
      <c r="D53" t="s">
        <v>74</v>
      </c>
      <c r="E53">
        <v>678.43</v>
      </c>
      <c r="F53" t="s">
        <v>71</v>
      </c>
    </row>
    <row r="54" spans="1:6">
      <c r="A54" t="s">
        <v>6</v>
      </c>
      <c r="B54" t="s">
        <v>65</v>
      </c>
      <c r="C54" s="1">
        <v>44833</v>
      </c>
      <c r="D54" t="s">
        <v>78</v>
      </c>
      <c r="E54">
        <v>700</v>
      </c>
      <c r="F54" t="s">
        <v>71</v>
      </c>
    </row>
    <row r="55" spans="1:6">
      <c r="A55" t="s">
        <v>6</v>
      </c>
      <c r="B55" t="s">
        <v>65</v>
      </c>
      <c r="C55" s="1">
        <v>44834</v>
      </c>
      <c r="D55" t="s">
        <v>79</v>
      </c>
      <c r="E55">
        <v>700</v>
      </c>
      <c r="F55" t="s">
        <v>71</v>
      </c>
    </row>
    <row r="56" spans="1:6">
      <c r="A56" t="s">
        <v>6</v>
      </c>
      <c r="B56" t="s">
        <v>65</v>
      </c>
      <c r="C56" s="1">
        <v>44834</v>
      </c>
      <c r="D56" t="s">
        <v>74</v>
      </c>
      <c r="E56">
        <v>751.32</v>
      </c>
      <c r="F56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EBF2-752B-497C-9BD5-6A3AC1C47C51}">
  <sheetPr>
    <tabColor theme="5" tint="0.59999389629810485"/>
  </sheetPr>
  <dimension ref="A1:F65"/>
  <sheetViews>
    <sheetView workbookViewId="0"/>
  </sheetViews>
  <sheetFormatPr defaultRowHeight="15"/>
  <cols>
    <col min="1" max="1" width="24.28515625" bestFit="1" customWidth="1"/>
    <col min="2" max="2" width="33.5703125" bestFit="1" customWidth="1"/>
    <col min="3" max="3" width="10.7109375" bestFit="1" customWidth="1"/>
    <col min="4" max="4" width="27.855468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s="1">
        <v>44835</v>
      </c>
      <c r="D2" t="s">
        <v>80</v>
      </c>
      <c r="E2">
        <v>521.07000000000005</v>
      </c>
      <c r="F2" t="s">
        <v>81</v>
      </c>
    </row>
    <row r="3" spans="1:6">
      <c r="A3" t="s">
        <v>6</v>
      </c>
      <c r="B3" t="s">
        <v>6</v>
      </c>
      <c r="C3" s="1">
        <v>44837</v>
      </c>
      <c r="D3" t="s">
        <v>82</v>
      </c>
      <c r="E3">
        <v>3816</v>
      </c>
      <c r="F3" t="s">
        <v>83</v>
      </c>
    </row>
    <row r="4" spans="1:6">
      <c r="A4" t="s">
        <v>6</v>
      </c>
      <c r="B4" t="s">
        <v>6</v>
      </c>
      <c r="C4" s="1">
        <v>44837</v>
      </c>
      <c r="D4" t="s">
        <v>84</v>
      </c>
      <c r="E4">
        <v>954</v>
      </c>
      <c r="F4" t="s">
        <v>85</v>
      </c>
    </row>
    <row r="5" spans="1:6">
      <c r="A5" t="s">
        <v>6</v>
      </c>
      <c r="B5" t="s">
        <v>6</v>
      </c>
      <c r="C5" s="1">
        <v>44838</v>
      </c>
      <c r="D5" t="s">
        <v>11</v>
      </c>
      <c r="E5">
        <v>1175.4100000000001</v>
      </c>
      <c r="F5" t="s">
        <v>16</v>
      </c>
    </row>
    <row r="6" spans="1:6">
      <c r="A6" t="s">
        <v>6</v>
      </c>
      <c r="B6" t="s">
        <v>6</v>
      </c>
      <c r="C6" s="1">
        <v>44838</v>
      </c>
      <c r="D6" t="s">
        <v>86</v>
      </c>
      <c r="E6">
        <v>1681.2</v>
      </c>
      <c r="F6" t="s">
        <v>87</v>
      </c>
    </row>
    <row r="7" spans="1:6">
      <c r="A7" t="s">
        <v>6</v>
      </c>
      <c r="B7" t="s">
        <v>6</v>
      </c>
      <c r="C7" s="1">
        <v>44839</v>
      </c>
      <c r="D7" t="s">
        <v>9</v>
      </c>
      <c r="E7">
        <v>691.75</v>
      </c>
      <c r="F7" t="s">
        <v>88</v>
      </c>
    </row>
    <row r="8" spans="1:6">
      <c r="A8" t="s">
        <v>6</v>
      </c>
      <c r="B8" t="s">
        <v>6</v>
      </c>
      <c r="C8" s="1">
        <v>44844</v>
      </c>
      <c r="D8" t="s">
        <v>89</v>
      </c>
      <c r="E8">
        <v>1995</v>
      </c>
      <c r="F8" t="s">
        <v>90</v>
      </c>
    </row>
    <row r="9" spans="1:6">
      <c r="A9" t="s">
        <v>6</v>
      </c>
      <c r="B9" t="s">
        <v>6</v>
      </c>
      <c r="C9" s="1">
        <v>44844</v>
      </c>
      <c r="D9" t="s">
        <v>11</v>
      </c>
      <c r="E9">
        <v>1513.56</v>
      </c>
      <c r="F9" t="s">
        <v>16</v>
      </c>
    </row>
    <row r="10" spans="1:6">
      <c r="A10" t="s">
        <v>6</v>
      </c>
      <c r="B10" t="s">
        <v>6</v>
      </c>
      <c r="C10" s="1">
        <v>44845</v>
      </c>
      <c r="D10" t="s">
        <v>11</v>
      </c>
      <c r="E10">
        <v>1283.68</v>
      </c>
      <c r="F10" t="s">
        <v>12</v>
      </c>
    </row>
    <row r="11" spans="1:6">
      <c r="A11" t="s">
        <v>6</v>
      </c>
      <c r="B11" t="s">
        <v>6</v>
      </c>
      <c r="C11" s="1">
        <v>44845</v>
      </c>
      <c r="D11" t="s">
        <v>91</v>
      </c>
      <c r="E11">
        <v>554.53</v>
      </c>
      <c r="F11" t="s">
        <v>92</v>
      </c>
    </row>
    <row r="12" spans="1:6">
      <c r="A12" t="s">
        <v>6</v>
      </c>
      <c r="B12" t="s">
        <v>6</v>
      </c>
      <c r="C12" s="1">
        <v>44845</v>
      </c>
      <c r="D12" t="s">
        <v>93</v>
      </c>
      <c r="E12">
        <v>1032</v>
      </c>
      <c r="F12" t="s">
        <v>94</v>
      </c>
    </row>
    <row r="13" spans="1:6">
      <c r="A13" t="s">
        <v>6</v>
      </c>
      <c r="B13" t="s">
        <v>6</v>
      </c>
      <c r="C13" s="1">
        <v>44845</v>
      </c>
      <c r="D13" t="s">
        <v>20</v>
      </c>
      <c r="E13">
        <v>1130.8</v>
      </c>
      <c r="F13" t="s">
        <v>21</v>
      </c>
    </row>
    <row r="14" spans="1:6">
      <c r="A14" t="s">
        <v>6</v>
      </c>
      <c r="B14" t="s">
        <v>6</v>
      </c>
      <c r="C14" s="1">
        <v>44846</v>
      </c>
      <c r="D14" t="s">
        <v>95</v>
      </c>
      <c r="E14">
        <v>894.68</v>
      </c>
      <c r="F14" t="s">
        <v>96</v>
      </c>
    </row>
    <row r="15" spans="1:6">
      <c r="A15" t="s">
        <v>6</v>
      </c>
      <c r="B15" t="s">
        <v>6</v>
      </c>
      <c r="C15" s="1">
        <v>44846</v>
      </c>
      <c r="D15" t="s">
        <v>11</v>
      </c>
      <c r="E15">
        <v>1235.99</v>
      </c>
      <c r="F15" t="s">
        <v>12</v>
      </c>
    </row>
    <row r="16" spans="1:6">
      <c r="A16" t="s">
        <v>6</v>
      </c>
      <c r="B16" t="s">
        <v>6</v>
      </c>
      <c r="C16" s="1">
        <v>44848</v>
      </c>
      <c r="D16" t="s">
        <v>9</v>
      </c>
      <c r="E16">
        <v>588.48</v>
      </c>
      <c r="F16" t="s">
        <v>88</v>
      </c>
    </row>
    <row r="17" spans="1:6">
      <c r="A17" t="s">
        <v>6</v>
      </c>
      <c r="B17" t="s">
        <v>6</v>
      </c>
      <c r="C17" s="1">
        <v>44848</v>
      </c>
      <c r="D17" t="s">
        <v>97</v>
      </c>
      <c r="E17">
        <v>1440</v>
      </c>
      <c r="F17" t="s">
        <v>98</v>
      </c>
    </row>
    <row r="18" spans="1:6">
      <c r="A18" t="s">
        <v>6</v>
      </c>
      <c r="B18" t="s">
        <v>6</v>
      </c>
      <c r="C18" s="1">
        <v>44851</v>
      </c>
      <c r="D18" t="s">
        <v>11</v>
      </c>
      <c r="E18">
        <v>834.03</v>
      </c>
      <c r="F18" t="s">
        <v>16</v>
      </c>
    </row>
    <row r="19" spans="1:6">
      <c r="A19" t="s">
        <v>6</v>
      </c>
      <c r="B19" t="s">
        <v>6</v>
      </c>
      <c r="C19" s="1">
        <v>44851</v>
      </c>
      <c r="D19" t="s">
        <v>11</v>
      </c>
      <c r="E19">
        <v>940.02</v>
      </c>
      <c r="F19" t="s">
        <v>16</v>
      </c>
    </row>
    <row r="20" spans="1:6">
      <c r="A20" t="s">
        <v>6</v>
      </c>
      <c r="B20" t="s">
        <v>6</v>
      </c>
      <c r="C20" s="1">
        <v>44852</v>
      </c>
      <c r="D20" t="s">
        <v>99</v>
      </c>
      <c r="E20">
        <v>1338.26</v>
      </c>
      <c r="F20" t="s">
        <v>100</v>
      </c>
    </row>
    <row r="21" spans="1:6">
      <c r="A21" t="s">
        <v>6</v>
      </c>
      <c r="B21" t="s">
        <v>6</v>
      </c>
      <c r="C21" s="1">
        <v>44852</v>
      </c>
      <c r="D21" t="s">
        <v>99</v>
      </c>
      <c r="E21">
        <v>1338.26</v>
      </c>
      <c r="F21" t="s">
        <v>101</v>
      </c>
    </row>
    <row r="22" spans="1:6">
      <c r="A22" t="s">
        <v>6</v>
      </c>
      <c r="B22" t="s">
        <v>6</v>
      </c>
      <c r="C22" s="1">
        <v>44853</v>
      </c>
      <c r="D22" t="s">
        <v>84</v>
      </c>
      <c r="E22">
        <v>3582</v>
      </c>
      <c r="F22" t="s">
        <v>102</v>
      </c>
    </row>
    <row r="23" spans="1:6">
      <c r="A23" t="s">
        <v>6</v>
      </c>
      <c r="B23" t="s">
        <v>6</v>
      </c>
      <c r="C23" s="1">
        <v>44854</v>
      </c>
      <c r="D23" t="s">
        <v>103</v>
      </c>
      <c r="E23">
        <v>822</v>
      </c>
      <c r="F23" t="s">
        <v>104</v>
      </c>
    </row>
    <row r="24" spans="1:6">
      <c r="A24" t="s">
        <v>6</v>
      </c>
      <c r="B24" t="s">
        <v>6</v>
      </c>
      <c r="C24" s="1">
        <v>44854</v>
      </c>
      <c r="D24" t="s">
        <v>27</v>
      </c>
      <c r="E24">
        <v>954</v>
      </c>
      <c r="F24" t="s">
        <v>105</v>
      </c>
    </row>
    <row r="25" spans="1:6">
      <c r="A25" t="s">
        <v>6</v>
      </c>
      <c r="B25" t="s">
        <v>6</v>
      </c>
      <c r="C25" s="1">
        <v>44855</v>
      </c>
      <c r="D25" t="s">
        <v>106</v>
      </c>
      <c r="E25">
        <v>1914</v>
      </c>
      <c r="F25" t="s">
        <v>107</v>
      </c>
    </row>
    <row r="26" spans="1:6">
      <c r="A26" t="s">
        <v>6</v>
      </c>
      <c r="B26" t="s">
        <v>6</v>
      </c>
      <c r="C26" s="1">
        <v>44855</v>
      </c>
      <c r="D26" t="s">
        <v>108</v>
      </c>
      <c r="E26">
        <v>3780</v>
      </c>
      <c r="F26" t="s">
        <v>109</v>
      </c>
    </row>
    <row r="27" spans="1:6">
      <c r="A27" t="s">
        <v>6</v>
      </c>
      <c r="B27" t="s">
        <v>6</v>
      </c>
      <c r="C27" s="1">
        <v>44865</v>
      </c>
      <c r="D27" t="s">
        <v>110</v>
      </c>
      <c r="E27">
        <v>506.24</v>
      </c>
      <c r="F27" t="s">
        <v>111</v>
      </c>
    </row>
    <row r="28" spans="1:6">
      <c r="A28" t="s">
        <v>6</v>
      </c>
      <c r="B28" t="s">
        <v>6</v>
      </c>
      <c r="C28" s="1">
        <v>44865</v>
      </c>
      <c r="D28" t="s">
        <v>112</v>
      </c>
      <c r="E28">
        <v>842.21</v>
      </c>
      <c r="F28" t="s">
        <v>113</v>
      </c>
    </row>
    <row r="29" spans="1:6">
      <c r="A29" t="s">
        <v>6</v>
      </c>
      <c r="B29" t="s">
        <v>6</v>
      </c>
      <c r="C29" s="1">
        <v>44858</v>
      </c>
      <c r="D29" t="s">
        <v>114</v>
      </c>
      <c r="E29">
        <v>4023</v>
      </c>
      <c r="F29" t="s">
        <v>115</v>
      </c>
    </row>
    <row r="30" spans="1:6">
      <c r="A30" t="s">
        <v>6</v>
      </c>
      <c r="B30" t="s">
        <v>47</v>
      </c>
      <c r="C30" s="1">
        <v>44851</v>
      </c>
      <c r="D30" t="s">
        <v>116</v>
      </c>
      <c r="E30">
        <v>551.1</v>
      </c>
      <c r="F30" t="s">
        <v>117</v>
      </c>
    </row>
    <row r="31" spans="1:6">
      <c r="A31" t="s">
        <v>6</v>
      </c>
      <c r="B31" t="s">
        <v>56</v>
      </c>
      <c r="C31" s="1">
        <v>44853</v>
      </c>
      <c r="D31" t="s">
        <v>118</v>
      </c>
      <c r="E31">
        <v>1670.4</v>
      </c>
      <c r="F31" t="s">
        <v>119</v>
      </c>
    </row>
    <row r="32" spans="1:6">
      <c r="A32" t="s">
        <v>6</v>
      </c>
      <c r="B32" t="s">
        <v>56</v>
      </c>
      <c r="C32" s="1">
        <v>44859</v>
      </c>
      <c r="D32" t="s">
        <v>120</v>
      </c>
      <c r="E32">
        <v>12000</v>
      </c>
      <c r="F32" t="s">
        <v>121</v>
      </c>
    </row>
    <row r="33" spans="1:6">
      <c r="A33" t="s">
        <v>6</v>
      </c>
      <c r="B33" t="s">
        <v>65</v>
      </c>
      <c r="C33" s="1">
        <v>44836</v>
      </c>
      <c r="D33" t="s">
        <v>122</v>
      </c>
      <c r="E33">
        <v>700</v>
      </c>
      <c r="F33" t="s">
        <v>71</v>
      </c>
    </row>
    <row r="34" spans="1:6">
      <c r="A34" t="s">
        <v>6</v>
      </c>
      <c r="B34" t="s">
        <v>65</v>
      </c>
      <c r="C34" s="1">
        <v>44836</v>
      </c>
      <c r="D34" t="s">
        <v>74</v>
      </c>
      <c r="E34">
        <v>683.84</v>
      </c>
      <c r="F34" t="s">
        <v>71</v>
      </c>
    </row>
    <row r="35" spans="1:6">
      <c r="A35" t="s">
        <v>6</v>
      </c>
      <c r="B35" t="s">
        <v>65</v>
      </c>
      <c r="C35" s="1">
        <v>44838</v>
      </c>
      <c r="D35" t="s">
        <v>74</v>
      </c>
      <c r="E35">
        <v>597.73</v>
      </c>
      <c r="F35" t="s">
        <v>71</v>
      </c>
    </row>
    <row r="36" spans="1:6">
      <c r="A36" t="s">
        <v>6</v>
      </c>
      <c r="B36" t="s">
        <v>65</v>
      </c>
      <c r="C36" s="1">
        <v>44838</v>
      </c>
      <c r="D36" t="s">
        <v>123</v>
      </c>
      <c r="E36">
        <v>700</v>
      </c>
      <c r="F36" t="s">
        <v>71</v>
      </c>
    </row>
    <row r="37" spans="1:6">
      <c r="A37" t="s">
        <v>6</v>
      </c>
      <c r="B37" t="s">
        <v>65</v>
      </c>
      <c r="C37" s="1">
        <v>44839</v>
      </c>
      <c r="D37" t="s">
        <v>124</v>
      </c>
      <c r="E37">
        <v>700</v>
      </c>
      <c r="F37" t="s">
        <v>125</v>
      </c>
    </row>
    <row r="38" spans="1:6">
      <c r="A38" t="s">
        <v>6</v>
      </c>
      <c r="B38" t="s">
        <v>65</v>
      </c>
      <c r="C38" s="1">
        <v>44839</v>
      </c>
      <c r="D38" t="s">
        <v>72</v>
      </c>
      <c r="E38">
        <v>500</v>
      </c>
      <c r="F38" t="s">
        <v>71</v>
      </c>
    </row>
    <row r="39" spans="1:6">
      <c r="A39" t="s">
        <v>6</v>
      </c>
      <c r="B39" t="s">
        <v>65</v>
      </c>
      <c r="C39" s="1">
        <v>44840</v>
      </c>
      <c r="D39" t="s">
        <v>74</v>
      </c>
      <c r="E39">
        <v>591.57000000000005</v>
      </c>
      <c r="F39" t="s">
        <v>71</v>
      </c>
    </row>
    <row r="40" spans="1:6">
      <c r="A40" t="s">
        <v>6</v>
      </c>
      <c r="B40" t="s">
        <v>65</v>
      </c>
      <c r="C40" s="1">
        <v>44841</v>
      </c>
      <c r="D40" t="s">
        <v>72</v>
      </c>
      <c r="E40">
        <v>500</v>
      </c>
      <c r="F40" t="s">
        <v>71</v>
      </c>
    </row>
    <row r="41" spans="1:6">
      <c r="A41" t="s">
        <v>6</v>
      </c>
      <c r="B41" t="s">
        <v>65</v>
      </c>
      <c r="C41" s="1">
        <v>44841</v>
      </c>
      <c r="D41" t="s">
        <v>126</v>
      </c>
      <c r="E41">
        <v>700</v>
      </c>
      <c r="F41" t="s">
        <v>125</v>
      </c>
    </row>
    <row r="42" spans="1:6">
      <c r="A42" t="s">
        <v>6</v>
      </c>
      <c r="B42" t="s">
        <v>65</v>
      </c>
      <c r="C42" s="1">
        <v>44842</v>
      </c>
      <c r="D42" t="s">
        <v>74</v>
      </c>
      <c r="E42">
        <v>597.37</v>
      </c>
      <c r="F42" t="s">
        <v>71</v>
      </c>
    </row>
    <row r="43" spans="1:6">
      <c r="A43" t="s">
        <v>6</v>
      </c>
      <c r="B43" t="s">
        <v>65</v>
      </c>
      <c r="C43" s="1">
        <v>44843</v>
      </c>
      <c r="D43" t="s">
        <v>127</v>
      </c>
      <c r="E43">
        <v>700</v>
      </c>
      <c r="F43" t="s">
        <v>125</v>
      </c>
    </row>
    <row r="44" spans="1:6">
      <c r="A44" t="s">
        <v>6</v>
      </c>
      <c r="B44" t="s">
        <v>65</v>
      </c>
      <c r="C44" s="1">
        <v>44843</v>
      </c>
      <c r="D44" t="s">
        <v>72</v>
      </c>
      <c r="E44">
        <v>500</v>
      </c>
      <c r="F44" t="s">
        <v>71</v>
      </c>
    </row>
    <row r="45" spans="1:6">
      <c r="A45" t="s">
        <v>6</v>
      </c>
      <c r="B45" t="s">
        <v>65</v>
      </c>
      <c r="C45" s="1">
        <v>44844</v>
      </c>
      <c r="D45" t="s">
        <v>74</v>
      </c>
      <c r="E45">
        <v>602.09</v>
      </c>
      <c r="F45" t="s">
        <v>128</v>
      </c>
    </row>
    <row r="46" spans="1:6">
      <c r="A46" t="s">
        <v>6</v>
      </c>
      <c r="B46" t="s">
        <v>65</v>
      </c>
      <c r="C46" s="1">
        <v>44845</v>
      </c>
      <c r="D46" t="s">
        <v>129</v>
      </c>
      <c r="E46">
        <v>4157.21</v>
      </c>
      <c r="F46" t="s">
        <v>130</v>
      </c>
    </row>
    <row r="47" spans="1:6">
      <c r="A47" t="s">
        <v>6</v>
      </c>
      <c r="B47" t="s">
        <v>65</v>
      </c>
      <c r="C47" s="1">
        <v>44845</v>
      </c>
      <c r="D47" t="s">
        <v>131</v>
      </c>
      <c r="E47">
        <v>700</v>
      </c>
      <c r="F47" t="s">
        <v>125</v>
      </c>
    </row>
    <row r="48" spans="1:6">
      <c r="A48" t="s">
        <v>6</v>
      </c>
      <c r="B48" t="s">
        <v>65</v>
      </c>
      <c r="C48" s="1">
        <v>44846</v>
      </c>
      <c r="D48" t="s">
        <v>74</v>
      </c>
      <c r="E48">
        <v>538.32000000000005</v>
      </c>
      <c r="F48" t="s">
        <v>71</v>
      </c>
    </row>
    <row r="49" spans="1:6">
      <c r="A49" t="s">
        <v>6</v>
      </c>
      <c r="B49" t="s">
        <v>65</v>
      </c>
      <c r="C49" s="1">
        <v>44846</v>
      </c>
      <c r="D49" t="s">
        <v>72</v>
      </c>
      <c r="E49">
        <v>500</v>
      </c>
      <c r="F49" t="s">
        <v>71</v>
      </c>
    </row>
    <row r="50" spans="1:6">
      <c r="A50" t="s">
        <v>6</v>
      </c>
      <c r="B50" t="s">
        <v>65</v>
      </c>
      <c r="C50" s="1">
        <v>44850</v>
      </c>
      <c r="D50" t="s">
        <v>132</v>
      </c>
      <c r="E50">
        <v>700</v>
      </c>
      <c r="F50" t="s">
        <v>71</v>
      </c>
    </row>
    <row r="51" spans="1:6">
      <c r="A51" t="s">
        <v>6</v>
      </c>
      <c r="B51" t="s">
        <v>65</v>
      </c>
      <c r="C51" s="1">
        <v>44851</v>
      </c>
      <c r="D51" t="s">
        <v>72</v>
      </c>
      <c r="E51">
        <v>500</v>
      </c>
      <c r="F51" t="s">
        <v>71</v>
      </c>
    </row>
    <row r="52" spans="1:6">
      <c r="A52" t="s">
        <v>6</v>
      </c>
      <c r="B52" t="s">
        <v>65</v>
      </c>
      <c r="C52" s="1">
        <v>44853</v>
      </c>
      <c r="D52" t="s">
        <v>133</v>
      </c>
      <c r="E52">
        <v>550.49</v>
      </c>
      <c r="F52" t="s">
        <v>134</v>
      </c>
    </row>
    <row r="53" spans="1:6">
      <c r="A53" t="s">
        <v>6</v>
      </c>
      <c r="B53" t="s">
        <v>65</v>
      </c>
      <c r="C53" s="1">
        <v>44854</v>
      </c>
      <c r="D53" t="s">
        <v>135</v>
      </c>
      <c r="E53">
        <v>3582.39</v>
      </c>
      <c r="F53" t="s">
        <v>136</v>
      </c>
    </row>
    <row r="54" spans="1:6">
      <c r="A54" t="s">
        <v>6</v>
      </c>
      <c r="B54" t="s">
        <v>65</v>
      </c>
      <c r="C54" s="1">
        <v>44854</v>
      </c>
      <c r="D54" t="s">
        <v>137</v>
      </c>
      <c r="E54">
        <v>700</v>
      </c>
      <c r="F54" t="s">
        <v>138</v>
      </c>
    </row>
    <row r="55" spans="1:6">
      <c r="A55" t="s">
        <v>6</v>
      </c>
      <c r="B55" t="s">
        <v>65</v>
      </c>
      <c r="C55" s="1">
        <v>44856</v>
      </c>
      <c r="D55" t="s">
        <v>72</v>
      </c>
      <c r="E55">
        <v>500</v>
      </c>
      <c r="F55" t="s">
        <v>139</v>
      </c>
    </row>
    <row r="56" spans="1:6">
      <c r="A56" t="s">
        <v>6</v>
      </c>
      <c r="B56" t="s">
        <v>65</v>
      </c>
      <c r="C56" s="1">
        <v>44857</v>
      </c>
      <c r="D56" t="s">
        <v>140</v>
      </c>
      <c r="E56">
        <v>700</v>
      </c>
      <c r="F56" t="s">
        <v>141</v>
      </c>
    </row>
    <row r="57" spans="1:6">
      <c r="A57" t="s">
        <v>6</v>
      </c>
      <c r="B57" t="s">
        <v>65</v>
      </c>
      <c r="C57" s="1">
        <v>44858</v>
      </c>
      <c r="D57" t="s">
        <v>142</v>
      </c>
      <c r="E57">
        <v>651.88</v>
      </c>
      <c r="F57" t="s">
        <v>143</v>
      </c>
    </row>
    <row r="58" spans="1:6">
      <c r="A58" t="s">
        <v>6</v>
      </c>
      <c r="B58" t="s">
        <v>65</v>
      </c>
      <c r="C58" s="1">
        <v>44858</v>
      </c>
      <c r="D58" t="s">
        <v>144</v>
      </c>
      <c r="E58">
        <v>610.95000000000005</v>
      </c>
      <c r="F58" t="s">
        <v>145</v>
      </c>
    </row>
    <row r="59" spans="1:6">
      <c r="A59" t="s">
        <v>6</v>
      </c>
      <c r="B59" t="s">
        <v>65</v>
      </c>
      <c r="C59" s="1">
        <v>44859</v>
      </c>
      <c r="D59" t="s">
        <v>146</v>
      </c>
      <c r="E59">
        <v>913.42</v>
      </c>
      <c r="F59" t="s">
        <v>147</v>
      </c>
    </row>
    <row r="60" spans="1:6">
      <c r="A60" t="s">
        <v>6</v>
      </c>
      <c r="B60" t="s">
        <v>65</v>
      </c>
      <c r="C60" s="1">
        <v>44860</v>
      </c>
      <c r="D60" t="s">
        <v>72</v>
      </c>
      <c r="E60">
        <v>500</v>
      </c>
      <c r="F60" t="s">
        <v>139</v>
      </c>
    </row>
    <row r="61" spans="1:6">
      <c r="A61" t="s">
        <v>6</v>
      </c>
      <c r="B61" t="s">
        <v>65</v>
      </c>
      <c r="C61" s="1">
        <v>44860</v>
      </c>
      <c r="D61" t="s">
        <v>22</v>
      </c>
      <c r="E61">
        <v>6270.68</v>
      </c>
      <c r="F61" t="s">
        <v>148</v>
      </c>
    </row>
    <row r="62" spans="1:6">
      <c r="A62" t="s">
        <v>6</v>
      </c>
      <c r="B62" t="s">
        <v>65</v>
      </c>
      <c r="C62" s="1">
        <v>44861</v>
      </c>
      <c r="D62" t="s">
        <v>149</v>
      </c>
      <c r="E62">
        <v>700</v>
      </c>
      <c r="F62" t="s">
        <v>141</v>
      </c>
    </row>
    <row r="63" spans="1:6">
      <c r="A63" t="s">
        <v>6</v>
      </c>
      <c r="B63" t="s">
        <v>65</v>
      </c>
      <c r="C63" s="1">
        <v>44865</v>
      </c>
      <c r="D63" t="s">
        <v>142</v>
      </c>
      <c r="E63">
        <v>678.02</v>
      </c>
      <c r="F63" t="s">
        <v>150</v>
      </c>
    </row>
    <row r="64" spans="1:6">
      <c r="A64" t="s">
        <v>6</v>
      </c>
      <c r="B64" t="s">
        <v>65</v>
      </c>
      <c r="C64" s="1">
        <v>44865</v>
      </c>
      <c r="D64" t="s">
        <v>151</v>
      </c>
      <c r="E64">
        <v>2697.84</v>
      </c>
      <c r="F64" t="s">
        <v>152</v>
      </c>
    </row>
    <row r="65" spans="1:6">
      <c r="A65" t="s">
        <v>6</v>
      </c>
      <c r="B65" t="s">
        <v>65</v>
      </c>
      <c r="C65" s="1">
        <v>44865</v>
      </c>
      <c r="D65" t="s">
        <v>153</v>
      </c>
      <c r="E65">
        <v>700</v>
      </c>
      <c r="F65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6EEB-9901-4C8B-B6BD-2A4C9CC1A08E}">
  <sheetPr>
    <tabColor theme="5" tint="0.59999389629810485"/>
  </sheetPr>
  <dimension ref="A1:F54"/>
  <sheetViews>
    <sheetView workbookViewId="0">
      <selection activeCell="B25" sqref="B25"/>
    </sheetView>
  </sheetViews>
  <sheetFormatPr defaultRowHeight="15"/>
  <cols>
    <col min="1" max="1" width="24.28515625" bestFit="1" customWidth="1"/>
    <col min="2" max="2" width="33.5703125" bestFit="1" customWidth="1"/>
    <col min="3" max="3" width="10.7109375" bestFit="1" customWidth="1"/>
    <col min="4" max="4" width="28" bestFit="1" customWidth="1"/>
    <col min="5" max="5" width="8.140625" bestFit="1" customWidth="1"/>
    <col min="6" max="6" width="229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s="1">
        <v>44866</v>
      </c>
      <c r="D2" t="s">
        <v>154</v>
      </c>
      <c r="E2">
        <v>532.53</v>
      </c>
      <c r="F2" t="s">
        <v>155</v>
      </c>
    </row>
    <row r="3" spans="1:6">
      <c r="A3" t="s">
        <v>6</v>
      </c>
      <c r="B3" t="s">
        <v>6</v>
      </c>
      <c r="C3" s="1">
        <v>44867</v>
      </c>
      <c r="D3" t="s">
        <v>95</v>
      </c>
      <c r="E3">
        <v>933.27</v>
      </c>
      <c r="F3" t="s">
        <v>156</v>
      </c>
    </row>
    <row r="4" spans="1:6">
      <c r="A4" t="s">
        <v>6</v>
      </c>
      <c r="B4" t="s">
        <v>6</v>
      </c>
      <c r="C4" s="1">
        <v>44868</v>
      </c>
      <c r="D4" t="s">
        <v>157</v>
      </c>
      <c r="E4">
        <v>1680</v>
      </c>
      <c r="F4" t="s">
        <v>158</v>
      </c>
    </row>
    <row r="5" spans="1:6">
      <c r="A5" t="s">
        <v>6</v>
      </c>
      <c r="B5" t="s">
        <v>6</v>
      </c>
      <c r="C5" s="1">
        <v>44869</v>
      </c>
      <c r="D5" t="s">
        <v>159</v>
      </c>
      <c r="E5">
        <v>4313.8599999999997</v>
      </c>
      <c r="F5" t="s">
        <v>160</v>
      </c>
    </row>
    <row r="6" spans="1:6">
      <c r="A6" t="s">
        <v>6</v>
      </c>
      <c r="B6" t="s">
        <v>6</v>
      </c>
      <c r="C6" s="1">
        <v>44870</v>
      </c>
      <c r="D6" t="s">
        <v>9</v>
      </c>
      <c r="E6">
        <v>698.64</v>
      </c>
      <c r="F6" t="s">
        <v>88</v>
      </c>
    </row>
    <row r="7" spans="1:6">
      <c r="A7" t="s">
        <v>6</v>
      </c>
      <c r="B7" t="s">
        <v>6</v>
      </c>
      <c r="C7" s="1">
        <v>44873</v>
      </c>
      <c r="D7" t="s">
        <v>99</v>
      </c>
      <c r="E7">
        <v>2479.96</v>
      </c>
      <c r="F7" t="s">
        <v>161</v>
      </c>
    </row>
    <row r="8" spans="1:6">
      <c r="A8" t="s">
        <v>6</v>
      </c>
      <c r="B8" t="s">
        <v>6</v>
      </c>
      <c r="C8" s="1">
        <v>44873</v>
      </c>
      <c r="D8" t="s">
        <v>162</v>
      </c>
      <c r="E8">
        <v>2922.81</v>
      </c>
      <c r="F8" t="s">
        <v>163</v>
      </c>
    </row>
    <row r="9" spans="1:6">
      <c r="A9" t="s">
        <v>6</v>
      </c>
      <c r="B9" t="s">
        <v>6</v>
      </c>
      <c r="C9" s="1">
        <v>44873</v>
      </c>
      <c r="D9" t="s">
        <v>164</v>
      </c>
      <c r="E9">
        <v>1508.76</v>
      </c>
      <c r="F9" t="s">
        <v>165</v>
      </c>
    </row>
    <row r="10" spans="1:6">
      <c r="A10" t="s">
        <v>6</v>
      </c>
      <c r="B10" t="s">
        <v>6</v>
      </c>
      <c r="C10" s="1">
        <v>44874</v>
      </c>
      <c r="D10" t="s">
        <v>166</v>
      </c>
      <c r="E10">
        <v>605</v>
      </c>
      <c r="F10" t="s">
        <v>167</v>
      </c>
    </row>
    <row r="11" spans="1:6">
      <c r="A11" t="s">
        <v>6</v>
      </c>
      <c r="B11" t="s">
        <v>6</v>
      </c>
      <c r="C11" s="1">
        <v>44875</v>
      </c>
      <c r="D11" t="s">
        <v>168</v>
      </c>
      <c r="E11">
        <v>723.13</v>
      </c>
      <c r="F11" t="s">
        <v>169</v>
      </c>
    </row>
    <row r="12" spans="1:6">
      <c r="A12" t="s">
        <v>6</v>
      </c>
      <c r="B12" t="s">
        <v>6</v>
      </c>
      <c r="C12" s="1">
        <v>44876</v>
      </c>
      <c r="D12" t="s">
        <v>20</v>
      </c>
      <c r="E12">
        <v>1155.75</v>
      </c>
      <c r="F12" t="s">
        <v>21</v>
      </c>
    </row>
    <row r="13" spans="1:6">
      <c r="A13" t="s">
        <v>6</v>
      </c>
      <c r="B13" t="s">
        <v>6</v>
      </c>
      <c r="C13" s="1">
        <v>44879</v>
      </c>
      <c r="D13" t="s">
        <v>9</v>
      </c>
      <c r="E13">
        <v>562.47</v>
      </c>
      <c r="F13" t="s">
        <v>88</v>
      </c>
    </row>
    <row r="14" spans="1:6">
      <c r="A14" t="s">
        <v>6</v>
      </c>
      <c r="B14" t="s">
        <v>6</v>
      </c>
      <c r="C14" s="1">
        <v>44879</v>
      </c>
      <c r="D14" t="s">
        <v>170</v>
      </c>
      <c r="E14">
        <v>2475</v>
      </c>
      <c r="F14" t="s">
        <v>171</v>
      </c>
    </row>
    <row r="15" spans="1:6">
      <c r="A15" t="s">
        <v>6</v>
      </c>
      <c r="B15" t="s">
        <v>6</v>
      </c>
      <c r="C15" s="1">
        <v>44886</v>
      </c>
      <c r="D15" t="s">
        <v>172</v>
      </c>
      <c r="E15">
        <v>3954</v>
      </c>
      <c r="F15" t="s">
        <v>173</v>
      </c>
    </row>
    <row r="16" spans="1:6">
      <c r="A16" t="s">
        <v>6</v>
      </c>
      <c r="B16" t="s">
        <v>6</v>
      </c>
      <c r="C16" s="1">
        <v>44889</v>
      </c>
      <c r="D16" t="s">
        <v>174</v>
      </c>
      <c r="E16">
        <v>871</v>
      </c>
      <c r="F16" t="s">
        <v>175</v>
      </c>
    </row>
    <row r="17" spans="1:6">
      <c r="A17" t="s">
        <v>6</v>
      </c>
      <c r="B17" t="s">
        <v>6</v>
      </c>
      <c r="C17" s="1">
        <v>44889</v>
      </c>
      <c r="D17" t="s">
        <v>108</v>
      </c>
      <c r="E17">
        <v>1080</v>
      </c>
      <c r="F17" t="s">
        <v>176</v>
      </c>
    </row>
    <row r="18" spans="1:6">
      <c r="A18" t="s">
        <v>6</v>
      </c>
      <c r="B18" t="s">
        <v>6</v>
      </c>
      <c r="C18" s="1">
        <v>44889</v>
      </c>
      <c r="D18" t="s">
        <v>177</v>
      </c>
      <c r="E18">
        <v>811.96</v>
      </c>
      <c r="F18" t="s">
        <v>178</v>
      </c>
    </row>
    <row r="19" spans="1:6">
      <c r="A19" t="s">
        <v>6</v>
      </c>
      <c r="B19" t="s">
        <v>6</v>
      </c>
      <c r="C19" s="1">
        <v>44890</v>
      </c>
      <c r="D19" t="s">
        <v>179</v>
      </c>
      <c r="E19">
        <v>750</v>
      </c>
      <c r="F19" t="s">
        <v>180</v>
      </c>
    </row>
    <row r="20" spans="1:6">
      <c r="A20" t="s">
        <v>6</v>
      </c>
      <c r="B20" t="s">
        <v>6</v>
      </c>
      <c r="C20" s="1">
        <v>44893</v>
      </c>
      <c r="D20" t="s">
        <v>181</v>
      </c>
      <c r="E20">
        <v>739.2</v>
      </c>
      <c r="F20" t="s">
        <v>182</v>
      </c>
    </row>
    <row r="21" spans="1:6">
      <c r="A21" t="s">
        <v>6</v>
      </c>
      <c r="B21" t="s">
        <v>6</v>
      </c>
      <c r="C21" s="1">
        <v>44894</v>
      </c>
      <c r="D21" t="s">
        <v>183</v>
      </c>
      <c r="E21">
        <v>1176</v>
      </c>
      <c r="F21" t="s">
        <v>184</v>
      </c>
    </row>
    <row r="22" spans="1:6">
      <c r="A22" t="s">
        <v>6</v>
      </c>
      <c r="B22" t="s">
        <v>6</v>
      </c>
      <c r="C22" s="1">
        <v>44895</v>
      </c>
      <c r="D22" t="s">
        <v>185</v>
      </c>
      <c r="E22">
        <v>558.55999999999995</v>
      </c>
      <c r="F22" t="s">
        <v>186</v>
      </c>
    </row>
    <row r="23" spans="1:6">
      <c r="A23" t="s">
        <v>6</v>
      </c>
      <c r="B23" t="s">
        <v>6</v>
      </c>
      <c r="C23" s="1">
        <v>44875</v>
      </c>
      <c r="D23" t="s">
        <v>187</v>
      </c>
      <c r="E23">
        <v>1440</v>
      </c>
      <c r="F23" t="s">
        <v>188</v>
      </c>
    </row>
    <row r="24" spans="1:6">
      <c r="A24" t="s">
        <v>6</v>
      </c>
      <c r="B24" t="s">
        <v>6</v>
      </c>
      <c r="C24" s="1">
        <v>44888</v>
      </c>
      <c r="D24" t="s">
        <v>189</v>
      </c>
      <c r="E24">
        <v>1030</v>
      </c>
      <c r="F24" t="s">
        <v>190</v>
      </c>
    </row>
    <row r="25" spans="1:6">
      <c r="A25" t="s">
        <v>6</v>
      </c>
      <c r="B25" t="s">
        <v>47</v>
      </c>
      <c r="C25" s="1">
        <v>44867</v>
      </c>
      <c r="D25" t="s">
        <v>52</v>
      </c>
      <c r="E25">
        <v>735.95</v>
      </c>
      <c r="F25" t="s">
        <v>191</v>
      </c>
    </row>
    <row r="26" spans="1:6">
      <c r="A26" t="s">
        <v>6</v>
      </c>
      <c r="B26" t="s">
        <v>47</v>
      </c>
      <c r="C26" s="1">
        <v>44876</v>
      </c>
      <c r="D26" t="s">
        <v>192</v>
      </c>
      <c r="E26">
        <v>816</v>
      </c>
      <c r="F26" t="s">
        <v>193</v>
      </c>
    </row>
    <row r="27" spans="1:6">
      <c r="A27" t="s">
        <v>6</v>
      </c>
      <c r="B27" t="s">
        <v>47</v>
      </c>
      <c r="C27" s="1">
        <v>44881</v>
      </c>
      <c r="D27" t="s">
        <v>52</v>
      </c>
      <c r="E27">
        <v>908.97</v>
      </c>
      <c r="F27" t="s">
        <v>194</v>
      </c>
    </row>
    <row r="28" spans="1:6">
      <c r="A28" t="s">
        <v>6</v>
      </c>
      <c r="B28" t="s">
        <v>56</v>
      </c>
      <c r="C28" s="1">
        <v>44867</v>
      </c>
      <c r="D28" t="s">
        <v>195</v>
      </c>
      <c r="E28">
        <v>720</v>
      </c>
      <c r="F28" t="s">
        <v>196</v>
      </c>
    </row>
    <row r="29" spans="1:6">
      <c r="A29" t="s">
        <v>6</v>
      </c>
      <c r="B29" t="s">
        <v>56</v>
      </c>
      <c r="C29" s="1">
        <v>44874</v>
      </c>
      <c r="D29" t="s">
        <v>197</v>
      </c>
      <c r="E29">
        <v>530.45000000000005</v>
      </c>
      <c r="F29" t="s">
        <v>198</v>
      </c>
    </row>
    <row r="30" spans="1:6">
      <c r="A30" t="s">
        <v>6</v>
      </c>
      <c r="B30" t="s">
        <v>65</v>
      </c>
      <c r="C30" s="1">
        <v>44866</v>
      </c>
      <c r="D30" t="s">
        <v>29</v>
      </c>
      <c r="E30">
        <v>570</v>
      </c>
      <c r="F30" t="s">
        <v>199</v>
      </c>
    </row>
    <row r="31" spans="1:6">
      <c r="A31" t="s">
        <v>6</v>
      </c>
      <c r="B31" t="s">
        <v>65</v>
      </c>
      <c r="C31" s="1">
        <v>44866</v>
      </c>
      <c r="D31" t="s">
        <v>72</v>
      </c>
      <c r="E31">
        <v>617.82000000000005</v>
      </c>
      <c r="F31" t="s">
        <v>139</v>
      </c>
    </row>
    <row r="32" spans="1:6">
      <c r="A32" t="s">
        <v>6</v>
      </c>
      <c r="B32" t="s">
        <v>65</v>
      </c>
      <c r="C32" s="1">
        <v>44866</v>
      </c>
      <c r="D32" t="s">
        <v>200</v>
      </c>
      <c r="E32">
        <v>3959.67</v>
      </c>
      <c r="F32" t="s">
        <v>201</v>
      </c>
    </row>
    <row r="33" spans="1:6">
      <c r="A33" t="s">
        <v>6</v>
      </c>
      <c r="B33" t="s">
        <v>65</v>
      </c>
      <c r="C33" s="1">
        <v>44868</v>
      </c>
      <c r="D33" t="s">
        <v>202</v>
      </c>
      <c r="E33">
        <v>700</v>
      </c>
      <c r="F33" t="s">
        <v>141</v>
      </c>
    </row>
    <row r="34" spans="1:6">
      <c r="A34" t="s">
        <v>6</v>
      </c>
      <c r="B34" t="s">
        <v>65</v>
      </c>
      <c r="C34" s="1">
        <v>44868</v>
      </c>
      <c r="D34" t="s">
        <v>144</v>
      </c>
      <c r="E34">
        <v>608.55999999999995</v>
      </c>
      <c r="F34" t="s">
        <v>203</v>
      </c>
    </row>
    <row r="35" spans="1:6">
      <c r="A35" t="s">
        <v>6</v>
      </c>
      <c r="B35" t="s">
        <v>65</v>
      </c>
      <c r="C35" s="1">
        <v>44869</v>
      </c>
      <c r="D35" t="s">
        <v>133</v>
      </c>
      <c r="E35">
        <v>554.12</v>
      </c>
      <c r="F35" t="s">
        <v>204</v>
      </c>
    </row>
    <row r="36" spans="1:6">
      <c r="A36" t="s">
        <v>6</v>
      </c>
      <c r="B36" t="s">
        <v>65</v>
      </c>
      <c r="C36" s="1">
        <v>44871</v>
      </c>
      <c r="D36" t="s">
        <v>72</v>
      </c>
      <c r="E36">
        <v>500</v>
      </c>
      <c r="F36" t="s">
        <v>139</v>
      </c>
    </row>
    <row r="37" spans="1:6">
      <c r="A37" t="s">
        <v>6</v>
      </c>
      <c r="B37" t="s">
        <v>65</v>
      </c>
      <c r="C37" s="1">
        <v>44871</v>
      </c>
      <c r="D37" t="s">
        <v>205</v>
      </c>
      <c r="E37">
        <v>700</v>
      </c>
      <c r="F37" t="s">
        <v>141</v>
      </c>
    </row>
    <row r="38" spans="1:6">
      <c r="A38" t="s">
        <v>6</v>
      </c>
      <c r="B38" t="s">
        <v>65</v>
      </c>
      <c r="C38" s="1">
        <v>44872</v>
      </c>
      <c r="D38" t="s">
        <v>74</v>
      </c>
      <c r="E38">
        <v>538.29</v>
      </c>
      <c r="F38" t="s">
        <v>139</v>
      </c>
    </row>
    <row r="39" spans="1:6">
      <c r="A39" t="s">
        <v>6</v>
      </c>
      <c r="B39" t="s">
        <v>65</v>
      </c>
      <c r="C39" s="1">
        <v>44874</v>
      </c>
      <c r="D39" t="s">
        <v>72</v>
      </c>
      <c r="E39">
        <v>500</v>
      </c>
      <c r="F39" t="s">
        <v>139</v>
      </c>
    </row>
    <row r="40" spans="1:6">
      <c r="A40" t="s">
        <v>6</v>
      </c>
      <c r="B40" t="s">
        <v>65</v>
      </c>
      <c r="C40" s="1">
        <v>44875</v>
      </c>
      <c r="D40" t="s">
        <v>206</v>
      </c>
      <c r="E40">
        <v>700</v>
      </c>
      <c r="F40" t="s">
        <v>139</v>
      </c>
    </row>
    <row r="41" spans="1:6">
      <c r="A41" t="s">
        <v>6</v>
      </c>
      <c r="B41" t="s">
        <v>65</v>
      </c>
      <c r="C41" s="1">
        <v>44877</v>
      </c>
      <c r="D41" t="s">
        <v>74</v>
      </c>
      <c r="E41">
        <v>541.57000000000005</v>
      </c>
      <c r="F41" t="s">
        <v>139</v>
      </c>
    </row>
    <row r="42" spans="1:6">
      <c r="A42" t="s">
        <v>6</v>
      </c>
      <c r="B42" t="s">
        <v>65</v>
      </c>
      <c r="C42" s="1">
        <v>44878</v>
      </c>
      <c r="D42" t="s">
        <v>207</v>
      </c>
      <c r="E42">
        <v>700</v>
      </c>
      <c r="F42" t="s">
        <v>139</v>
      </c>
    </row>
    <row r="43" spans="1:6">
      <c r="A43" t="s">
        <v>6</v>
      </c>
      <c r="B43" t="s">
        <v>65</v>
      </c>
      <c r="C43" s="1">
        <v>44881</v>
      </c>
      <c r="D43" t="s">
        <v>151</v>
      </c>
      <c r="E43">
        <v>2631.82</v>
      </c>
      <c r="F43" t="s">
        <v>152</v>
      </c>
    </row>
    <row r="44" spans="1:6">
      <c r="A44" t="s">
        <v>6</v>
      </c>
      <c r="B44" t="s">
        <v>65</v>
      </c>
      <c r="C44" s="1">
        <v>44881</v>
      </c>
      <c r="D44" t="s">
        <v>208</v>
      </c>
      <c r="E44">
        <v>700</v>
      </c>
      <c r="F44" t="s">
        <v>139</v>
      </c>
    </row>
    <row r="45" spans="1:6">
      <c r="A45" t="s">
        <v>6</v>
      </c>
      <c r="B45" t="s">
        <v>65</v>
      </c>
      <c r="C45" s="1">
        <v>44884</v>
      </c>
      <c r="D45" t="s">
        <v>209</v>
      </c>
      <c r="E45">
        <v>700</v>
      </c>
      <c r="F45" t="s">
        <v>139</v>
      </c>
    </row>
    <row r="46" spans="1:6">
      <c r="A46" t="s">
        <v>6</v>
      </c>
      <c r="B46" t="s">
        <v>65</v>
      </c>
      <c r="C46" s="1">
        <v>44886</v>
      </c>
      <c r="D46" t="s">
        <v>72</v>
      </c>
      <c r="E46">
        <v>1000</v>
      </c>
      <c r="F46" t="s">
        <v>139</v>
      </c>
    </row>
    <row r="47" spans="1:6">
      <c r="A47" t="s">
        <v>6</v>
      </c>
      <c r="B47" t="s">
        <v>65</v>
      </c>
      <c r="C47" s="1">
        <v>44887</v>
      </c>
      <c r="D47" t="s">
        <v>210</v>
      </c>
      <c r="E47">
        <v>700</v>
      </c>
      <c r="F47" t="s">
        <v>139</v>
      </c>
    </row>
    <row r="48" spans="1:6">
      <c r="A48" t="s">
        <v>6</v>
      </c>
      <c r="B48" t="s">
        <v>65</v>
      </c>
      <c r="C48" s="1">
        <v>44889</v>
      </c>
      <c r="D48" t="s">
        <v>72</v>
      </c>
      <c r="E48">
        <v>500</v>
      </c>
      <c r="F48" t="s">
        <v>139</v>
      </c>
    </row>
    <row r="49" spans="1:6">
      <c r="A49" t="s">
        <v>6</v>
      </c>
      <c r="B49" t="s">
        <v>65</v>
      </c>
      <c r="C49" s="1">
        <v>44890</v>
      </c>
      <c r="D49" t="s">
        <v>211</v>
      </c>
      <c r="E49">
        <v>700</v>
      </c>
      <c r="F49" t="s">
        <v>139</v>
      </c>
    </row>
    <row r="50" spans="1:6">
      <c r="A50" t="s">
        <v>6</v>
      </c>
      <c r="B50" t="s">
        <v>65</v>
      </c>
      <c r="C50" s="1">
        <v>44893</v>
      </c>
      <c r="D50" t="s">
        <v>72</v>
      </c>
      <c r="E50">
        <v>500</v>
      </c>
      <c r="F50" t="s">
        <v>139</v>
      </c>
    </row>
    <row r="51" spans="1:6">
      <c r="A51" t="s">
        <v>6</v>
      </c>
      <c r="B51" t="s">
        <v>65</v>
      </c>
      <c r="C51" s="1">
        <v>44893</v>
      </c>
      <c r="D51" t="s">
        <v>212</v>
      </c>
      <c r="E51">
        <v>700</v>
      </c>
      <c r="F51" t="s">
        <v>139</v>
      </c>
    </row>
    <row r="52" spans="1:6">
      <c r="A52" t="s">
        <v>6</v>
      </c>
      <c r="B52" t="s">
        <v>65</v>
      </c>
      <c r="C52" s="1">
        <v>44893</v>
      </c>
      <c r="D52" t="s">
        <v>213</v>
      </c>
      <c r="E52">
        <v>2700</v>
      </c>
      <c r="F52" t="s">
        <v>214</v>
      </c>
    </row>
    <row r="53" spans="1:6">
      <c r="A53" t="s">
        <v>6</v>
      </c>
      <c r="B53" t="s">
        <v>65</v>
      </c>
      <c r="C53" s="1">
        <v>44894</v>
      </c>
      <c r="D53" t="s">
        <v>215</v>
      </c>
      <c r="E53">
        <v>3625</v>
      </c>
      <c r="F53" t="s">
        <v>216</v>
      </c>
    </row>
    <row r="54" spans="1:6">
      <c r="A54" t="s">
        <v>6</v>
      </c>
      <c r="B54" t="s">
        <v>65</v>
      </c>
      <c r="C54" s="1">
        <v>44895</v>
      </c>
      <c r="D54" t="s">
        <v>142</v>
      </c>
      <c r="E54">
        <v>1442.46</v>
      </c>
      <c r="F54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2C37-15ED-4339-A1B8-534BDB39B226}">
  <sheetPr>
    <tabColor theme="5" tint="0.59999389629810485"/>
  </sheetPr>
  <dimension ref="A1:F55"/>
  <sheetViews>
    <sheetView workbookViewId="0"/>
  </sheetViews>
  <sheetFormatPr defaultRowHeight="15"/>
  <cols>
    <col min="1" max="1" width="24.28515625" bestFit="1" customWidth="1"/>
    <col min="2" max="2" width="33.5703125" bestFit="1" customWidth="1"/>
    <col min="3" max="3" width="12" customWidth="1"/>
    <col min="4" max="4" width="26" bestFit="1" customWidth="1"/>
    <col min="5" max="5" width="10.1406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s="1">
        <v>44896</v>
      </c>
      <c r="D2" t="s">
        <v>217</v>
      </c>
      <c r="E2" s="3">
        <v>501.01</v>
      </c>
      <c r="F2" t="s">
        <v>155</v>
      </c>
    </row>
    <row r="3" spans="1:6">
      <c r="A3" t="s">
        <v>6</v>
      </c>
      <c r="B3" t="s">
        <v>6</v>
      </c>
      <c r="C3" s="1">
        <v>44897</v>
      </c>
      <c r="D3" t="s">
        <v>218</v>
      </c>
      <c r="E3" s="3">
        <v>1020</v>
      </c>
      <c r="F3" t="s">
        <v>219</v>
      </c>
    </row>
    <row r="4" spans="1:6">
      <c r="A4" t="s">
        <v>6</v>
      </c>
      <c r="B4" t="s">
        <v>6</v>
      </c>
      <c r="C4" s="1">
        <v>44900</v>
      </c>
      <c r="D4" t="s">
        <v>220</v>
      </c>
      <c r="E4" s="3">
        <v>582.78</v>
      </c>
      <c r="F4" t="s">
        <v>221</v>
      </c>
    </row>
    <row r="5" spans="1:6">
      <c r="A5" t="s">
        <v>6</v>
      </c>
      <c r="B5" t="s">
        <v>6</v>
      </c>
      <c r="C5" s="1">
        <v>44900</v>
      </c>
      <c r="D5" t="s">
        <v>9</v>
      </c>
      <c r="E5" s="3">
        <v>641.77</v>
      </c>
      <c r="F5" t="s">
        <v>88</v>
      </c>
    </row>
    <row r="6" spans="1:6">
      <c r="A6" t="s">
        <v>6</v>
      </c>
      <c r="B6" t="s">
        <v>6</v>
      </c>
      <c r="C6" s="1">
        <v>44900</v>
      </c>
      <c r="D6" t="s">
        <v>222</v>
      </c>
      <c r="E6" s="3">
        <v>1779.96</v>
      </c>
      <c r="F6" t="s">
        <v>223</v>
      </c>
    </row>
    <row r="7" spans="1:6">
      <c r="A7" t="s">
        <v>6</v>
      </c>
      <c r="B7" t="s">
        <v>6</v>
      </c>
      <c r="C7" s="1">
        <v>44900</v>
      </c>
      <c r="D7" t="s">
        <v>27</v>
      </c>
      <c r="E7" s="3">
        <v>954</v>
      </c>
      <c r="F7" t="s">
        <v>224</v>
      </c>
    </row>
    <row r="8" spans="1:6">
      <c r="A8" t="s">
        <v>6</v>
      </c>
      <c r="B8" t="s">
        <v>6</v>
      </c>
      <c r="C8" s="1">
        <v>44900</v>
      </c>
      <c r="D8" t="s">
        <v>86</v>
      </c>
      <c r="E8" s="3">
        <v>1810</v>
      </c>
      <c r="F8" t="s">
        <v>225</v>
      </c>
    </row>
    <row r="9" spans="1:6">
      <c r="A9" t="s">
        <v>6</v>
      </c>
      <c r="B9" t="s">
        <v>6</v>
      </c>
      <c r="C9" s="1">
        <v>44902</v>
      </c>
      <c r="D9" t="s">
        <v>226</v>
      </c>
      <c r="E9" s="3">
        <v>3332.62</v>
      </c>
      <c r="F9" t="s">
        <v>227</v>
      </c>
    </row>
    <row r="10" spans="1:6">
      <c r="A10" t="s">
        <v>6</v>
      </c>
      <c r="B10" t="s">
        <v>6</v>
      </c>
      <c r="C10" s="1">
        <v>44904</v>
      </c>
      <c r="D10" t="s">
        <v>228</v>
      </c>
      <c r="E10" s="3">
        <v>709.2</v>
      </c>
      <c r="F10" t="s">
        <v>229</v>
      </c>
    </row>
    <row r="11" spans="1:6">
      <c r="A11" t="s">
        <v>6</v>
      </c>
      <c r="B11" t="s">
        <v>6</v>
      </c>
      <c r="C11" s="1">
        <v>44904</v>
      </c>
      <c r="D11" t="s">
        <v>230</v>
      </c>
      <c r="E11" s="3">
        <v>3048</v>
      </c>
      <c r="F11" t="s">
        <v>231</v>
      </c>
    </row>
    <row r="12" spans="1:6">
      <c r="A12" t="s">
        <v>6</v>
      </c>
      <c r="B12" t="s">
        <v>6</v>
      </c>
      <c r="C12" s="1">
        <v>44906</v>
      </c>
      <c r="D12" t="s">
        <v>20</v>
      </c>
      <c r="E12" s="3">
        <v>1078.5899999999999</v>
      </c>
      <c r="F12" t="s">
        <v>21</v>
      </c>
    </row>
    <row r="13" spans="1:6">
      <c r="A13" t="s">
        <v>6</v>
      </c>
      <c r="B13" t="s">
        <v>6</v>
      </c>
      <c r="C13" s="1">
        <v>44907</v>
      </c>
      <c r="D13" t="s">
        <v>232</v>
      </c>
      <c r="E13" s="3">
        <v>966.39</v>
      </c>
      <c r="F13" t="s">
        <v>233</v>
      </c>
    </row>
    <row r="14" spans="1:6">
      <c r="A14" t="s">
        <v>6</v>
      </c>
      <c r="B14" t="s">
        <v>6</v>
      </c>
      <c r="C14" s="1">
        <v>44908</v>
      </c>
      <c r="D14" t="s">
        <v>234</v>
      </c>
      <c r="E14" s="3">
        <v>838.58</v>
      </c>
      <c r="F14" t="s">
        <v>235</v>
      </c>
    </row>
    <row r="15" spans="1:6">
      <c r="A15" t="s">
        <v>6</v>
      </c>
      <c r="B15" t="s">
        <v>6</v>
      </c>
      <c r="C15" s="1">
        <v>44908</v>
      </c>
      <c r="D15" t="s">
        <v>164</v>
      </c>
      <c r="E15" s="3">
        <v>561.55999999999995</v>
      </c>
      <c r="F15" t="s">
        <v>236</v>
      </c>
    </row>
    <row r="16" spans="1:6">
      <c r="A16" t="s">
        <v>6</v>
      </c>
      <c r="B16" t="s">
        <v>6</v>
      </c>
      <c r="C16" s="1">
        <v>44909</v>
      </c>
      <c r="D16" t="s">
        <v>9</v>
      </c>
      <c r="E16" s="3">
        <v>534.29</v>
      </c>
      <c r="F16" t="s">
        <v>237</v>
      </c>
    </row>
    <row r="17" spans="1:6">
      <c r="A17" t="s">
        <v>6</v>
      </c>
      <c r="B17" t="s">
        <v>6</v>
      </c>
      <c r="C17" s="1">
        <v>44914</v>
      </c>
      <c r="D17" t="s">
        <v>238</v>
      </c>
      <c r="E17" s="3">
        <v>1194</v>
      </c>
      <c r="F17" t="s">
        <v>239</v>
      </c>
    </row>
    <row r="18" spans="1:6">
      <c r="A18" t="s">
        <v>6</v>
      </c>
      <c r="B18" t="s">
        <v>6</v>
      </c>
      <c r="C18" s="1">
        <v>44915</v>
      </c>
      <c r="D18" t="s">
        <v>82</v>
      </c>
      <c r="E18" s="3">
        <v>1140</v>
      </c>
      <c r="F18" t="s">
        <v>240</v>
      </c>
    </row>
    <row r="19" spans="1:6">
      <c r="A19" t="s">
        <v>6</v>
      </c>
      <c r="B19" t="s">
        <v>6</v>
      </c>
      <c r="C19" s="1">
        <v>44915</v>
      </c>
      <c r="D19" t="s">
        <v>27</v>
      </c>
      <c r="E19" s="3">
        <v>954</v>
      </c>
      <c r="F19" t="s">
        <v>28</v>
      </c>
    </row>
    <row r="20" spans="1:6">
      <c r="A20" t="s">
        <v>6</v>
      </c>
      <c r="B20" t="s">
        <v>6</v>
      </c>
      <c r="C20" s="1">
        <v>44915</v>
      </c>
      <c r="D20" t="s">
        <v>241</v>
      </c>
      <c r="E20" s="3">
        <v>532.79999999999995</v>
      </c>
      <c r="F20" t="s">
        <v>242</v>
      </c>
    </row>
    <row r="21" spans="1:6">
      <c r="A21" t="s">
        <v>6</v>
      </c>
      <c r="B21" t="s">
        <v>6</v>
      </c>
      <c r="C21" s="1">
        <v>44916</v>
      </c>
      <c r="D21" t="s">
        <v>40</v>
      </c>
      <c r="E21" s="3">
        <v>735.83</v>
      </c>
      <c r="F21" t="s">
        <v>243</v>
      </c>
    </row>
    <row r="22" spans="1:6">
      <c r="A22" t="s">
        <v>6</v>
      </c>
      <c r="B22" t="s">
        <v>6</v>
      </c>
      <c r="C22" s="1">
        <v>44923</v>
      </c>
      <c r="D22" t="s">
        <v>244</v>
      </c>
      <c r="E22" s="3">
        <v>561.6</v>
      </c>
      <c r="F22" t="s">
        <v>245</v>
      </c>
    </row>
    <row r="23" spans="1:6">
      <c r="A23" t="s">
        <v>6</v>
      </c>
      <c r="B23" t="s">
        <v>6</v>
      </c>
      <c r="C23" s="1">
        <v>44904</v>
      </c>
      <c r="D23" t="s">
        <v>246</v>
      </c>
      <c r="E23" s="3">
        <v>4000</v>
      </c>
      <c r="F23" t="s">
        <v>247</v>
      </c>
    </row>
    <row r="24" spans="1:6">
      <c r="A24" t="s">
        <v>6</v>
      </c>
      <c r="B24" t="s">
        <v>6</v>
      </c>
      <c r="C24" s="1">
        <v>44907</v>
      </c>
      <c r="D24" t="s">
        <v>246</v>
      </c>
      <c r="E24" s="3">
        <v>800</v>
      </c>
      <c r="F24" t="s">
        <v>247</v>
      </c>
    </row>
    <row r="25" spans="1:6">
      <c r="A25" t="s">
        <v>6</v>
      </c>
      <c r="B25" t="s">
        <v>6</v>
      </c>
      <c r="C25" s="1">
        <v>44907</v>
      </c>
      <c r="D25" t="s">
        <v>248</v>
      </c>
      <c r="E25" s="3">
        <v>819.24</v>
      </c>
      <c r="F25" t="s">
        <v>249</v>
      </c>
    </row>
    <row r="26" spans="1:6">
      <c r="A26" t="s">
        <v>6</v>
      </c>
      <c r="B26" t="s">
        <v>47</v>
      </c>
      <c r="C26" s="1">
        <v>44901</v>
      </c>
      <c r="D26" t="s">
        <v>52</v>
      </c>
      <c r="E26" s="3">
        <v>1105.77</v>
      </c>
      <c r="F26" t="s">
        <v>250</v>
      </c>
    </row>
    <row r="27" spans="1:6">
      <c r="A27" t="s">
        <v>6</v>
      </c>
      <c r="B27" t="s">
        <v>47</v>
      </c>
      <c r="C27" s="1">
        <v>44903</v>
      </c>
      <c r="D27" t="s">
        <v>251</v>
      </c>
      <c r="E27" s="3">
        <v>1027.2</v>
      </c>
      <c r="F27" t="s">
        <v>252</v>
      </c>
    </row>
    <row r="28" spans="1:6">
      <c r="A28" t="s">
        <v>6</v>
      </c>
      <c r="B28" t="s">
        <v>47</v>
      </c>
      <c r="C28" s="1">
        <v>44908</v>
      </c>
      <c r="D28" t="s">
        <v>253</v>
      </c>
      <c r="E28" s="3">
        <v>1242</v>
      </c>
      <c r="F28" t="s">
        <v>254</v>
      </c>
    </row>
    <row r="29" spans="1:6">
      <c r="A29" t="s">
        <v>6</v>
      </c>
      <c r="B29" t="s">
        <v>47</v>
      </c>
      <c r="C29" s="1">
        <v>44916</v>
      </c>
      <c r="D29" t="s">
        <v>255</v>
      </c>
      <c r="E29" s="3">
        <v>752.96</v>
      </c>
      <c r="F29" t="s">
        <v>256</v>
      </c>
    </row>
    <row r="30" spans="1:6">
      <c r="A30" t="s">
        <v>6</v>
      </c>
      <c r="B30" t="s">
        <v>47</v>
      </c>
      <c r="C30" s="1">
        <v>44916</v>
      </c>
      <c r="D30" t="s">
        <v>255</v>
      </c>
      <c r="E30" s="3">
        <v>564.72</v>
      </c>
      <c r="F30" t="s">
        <v>257</v>
      </c>
    </row>
    <row r="31" spans="1:6">
      <c r="A31" t="s">
        <v>6</v>
      </c>
      <c r="B31" t="s">
        <v>47</v>
      </c>
      <c r="C31" s="1">
        <v>44916</v>
      </c>
      <c r="D31" t="s">
        <v>255</v>
      </c>
      <c r="E31" s="3">
        <v>564.72</v>
      </c>
      <c r="F31" t="s">
        <v>258</v>
      </c>
    </row>
    <row r="32" spans="1:6">
      <c r="A32" t="s">
        <v>6</v>
      </c>
      <c r="B32" t="s">
        <v>56</v>
      </c>
      <c r="C32" s="1">
        <v>44901</v>
      </c>
      <c r="D32" t="s">
        <v>103</v>
      </c>
      <c r="E32" s="3">
        <v>1410</v>
      </c>
      <c r="F32" t="s">
        <v>259</v>
      </c>
    </row>
    <row r="33" spans="1:6">
      <c r="A33" t="s">
        <v>6</v>
      </c>
      <c r="B33" t="s">
        <v>65</v>
      </c>
      <c r="C33" s="1">
        <v>44896</v>
      </c>
      <c r="D33" t="s">
        <v>260</v>
      </c>
      <c r="E33" s="3">
        <v>700</v>
      </c>
      <c r="F33" t="s">
        <v>139</v>
      </c>
    </row>
    <row r="34" spans="1:6">
      <c r="A34" t="s">
        <v>6</v>
      </c>
      <c r="B34" t="s">
        <v>65</v>
      </c>
      <c r="C34" s="1">
        <v>44896</v>
      </c>
      <c r="D34" t="s">
        <v>261</v>
      </c>
      <c r="E34" s="3">
        <v>3740.93</v>
      </c>
      <c r="F34" t="s">
        <v>130</v>
      </c>
    </row>
    <row r="35" spans="1:6">
      <c r="A35" t="s">
        <v>6</v>
      </c>
      <c r="B35" t="s">
        <v>65</v>
      </c>
      <c r="C35" s="1">
        <v>44896</v>
      </c>
      <c r="D35" t="s">
        <v>213</v>
      </c>
      <c r="E35" s="3">
        <v>714</v>
      </c>
      <c r="F35" t="s">
        <v>262</v>
      </c>
    </row>
    <row r="36" spans="1:6">
      <c r="A36" t="s">
        <v>6</v>
      </c>
      <c r="B36" t="s">
        <v>65</v>
      </c>
      <c r="C36" s="1">
        <v>44897</v>
      </c>
      <c r="D36" t="s">
        <v>144</v>
      </c>
      <c r="E36" s="3">
        <v>587.38</v>
      </c>
      <c r="F36" t="s">
        <v>203</v>
      </c>
    </row>
    <row r="37" spans="1:6">
      <c r="A37" t="s">
        <v>6</v>
      </c>
      <c r="B37" t="s">
        <v>65</v>
      </c>
      <c r="C37" s="1">
        <v>44898</v>
      </c>
      <c r="D37" t="s">
        <v>263</v>
      </c>
      <c r="E37" s="3">
        <v>6191.17</v>
      </c>
      <c r="F37" t="s">
        <v>264</v>
      </c>
    </row>
    <row r="38" spans="1:6">
      <c r="A38" t="s">
        <v>6</v>
      </c>
      <c r="B38" t="s">
        <v>65</v>
      </c>
      <c r="C38" s="1">
        <v>44899</v>
      </c>
      <c r="D38" t="s">
        <v>133</v>
      </c>
      <c r="E38" s="3">
        <v>509.02</v>
      </c>
      <c r="F38" t="s">
        <v>265</v>
      </c>
    </row>
    <row r="39" spans="1:6">
      <c r="A39" t="s">
        <v>6</v>
      </c>
      <c r="B39" t="s">
        <v>65</v>
      </c>
      <c r="C39" s="1">
        <v>44899</v>
      </c>
      <c r="D39" t="s">
        <v>266</v>
      </c>
      <c r="E39" s="3">
        <v>700</v>
      </c>
      <c r="F39" t="s">
        <v>139</v>
      </c>
    </row>
    <row r="40" spans="1:6">
      <c r="A40" t="s">
        <v>6</v>
      </c>
      <c r="B40" t="s">
        <v>65</v>
      </c>
      <c r="C40" s="1">
        <v>44901</v>
      </c>
      <c r="D40" t="s">
        <v>72</v>
      </c>
      <c r="E40" s="3">
        <v>500</v>
      </c>
      <c r="F40" t="s">
        <v>139</v>
      </c>
    </row>
    <row r="41" spans="1:6">
      <c r="A41" t="s">
        <v>6</v>
      </c>
      <c r="B41" t="s">
        <v>65</v>
      </c>
      <c r="C41" s="1">
        <v>44902</v>
      </c>
      <c r="D41" t="s">
        <v>267</v>
      </c>
      <c r="E41" s="3">
        <v>6787.5</v>
      </c>
      <c r="F41" t="s">
        <v>268</v>
      </c>
    </row>
    <row r="42" spans="1:6">
      <c r="A42" t="s">
        <v>6</v>
      </c>
      <c r="B42" t="s">
        <v>65</v>
      </c>
      <c r="C42" s="1">
        <v>44902</v>
      </c>
      <c r="D42" t="s">
        <v>269</v>
      </c>
      <c r="E42" s="3">
        <v>700</v>
      </c>
      <c r="F42" t="s">
        <v>139</v>
      </c>
    </row>
    <row r="43" spans="1:6">
      <c r="A43" t="s">
        <v>6</v>
      </c>
      <c r="B43" t="s">
        <v>65</v>
      </c>
      <c r="C43" s="1">
        <v>44904</v>
      </c>
      <c r="D43" t="s">
        <v>267</v>
      </c>
      <c r="E43" s="3">
        <v>6787.5</v>
      </c>
      <c r="F43" t="s">
        <v>268</v>
      </c>
    </row>
    <row r="44" spans="1:6">
      <c r="A44" t="s">
        <v>6</v>
      </c>
      <c r="B44" t="s">
        <v>65</v>
      </c>
      <c r="C44" s="1">
        <v>44906</v>
      </c>
      <c r="D44" t="s">
        <v>72</v>
      </c>
      <c r="E44" s="3">
        <v>500</v>
      </c>
      <c r="F44" t="s">
        <v>270</v>
      </c>
    </row>
    <row r="45" spans="1:6">
      <c r="A45" t="s">
        <v>6</v>
      </c>
      <c r="B45" t="s">
        <v>65</v>
      </c>
      <c r="C45" s="1">
        <v>44906</v>
      </c>
      <c r="D45" t="s">
        <v>271</v>
      </c>
      <c r="E45" s="3">
        <v>700</v>
      </c>
      <c r="F45" t="s">
        <v>270</v>
      </c>
    </row>
    <row r="46" spans="1:6">
      <c r="A46" t="s">
        <v>6</v>
      </c>
      <c r="B46" t="s">
        <v>65</v>
      </c>
      <c r="C46" s="1">
        <v>44911</v>
      </c>
      <c r="D46" t="s">
        <v>272</v>
      </c>
      <c r="E46" s="3">
        <v>700</v>
      </c>
      <c r="F46" t="s">
        <v>139</v>
      </c>
    </row>
    <row r="47" spans="1:6">
      <c r="A47" t="s">
        <v>6</v>
      </c>
      <c r="B47" t="s">
        <v>65</v>
      </c>
      <c r="C47" s="1">
        <v>44914</v>
      </c>
      <c r="D47" t="s">
        <v>273</v>
      </c>
      <c r="E47" s="3">
        <v>22939.34</v>
      </c>
      <c r="F47" t="s">
        <v>274</v>
      </c>
    </row>
    <row r="48" spans="1:6">
      <c r="A48" t="s">
        <v>6</v>
      </c>
      <c r="B48" t="s">
        <v>65</v>
      </c>
      <c r="C48" s="1">
        <v>44914</v>
      </c>
      <c r="D48" t="s">
        <v>72</v>
      </c>
      <c r="E48" s="3">
        <v>500</v>
      </c>
      <c r="F48" t="s">
        <v>275</v>
      </c>
    </row>
    <row r="49" spans="1:6">
      <c r="A49" t="s">
        <v>6</v>
      </c>
      <c r="B49" t="s">
        <v>65</v>
      </c>
      <c r="C49" s="1">
        <v>44915</v>
      </c>
      <c r="D49" t="s">
        <v>276</v>
      </c>
      <c r="E49" s="3">
        <v>700</v>
      </c>
      <c r="F49" t="s">
        <v>277</v>
      </c>
    </row>
    <row r="50" spans="1:6">
      <c r="A50" t="s">
        <v>6</v>
      </c>
      <c r="B50" t="s">
        <v>65</v>
      </c>
      <c r="C50" s="1">
        <v>44915</v>
      </c>
      <c r="D50" t="s">
        <v>278</v>
      </c>
      <c r="E50" s="3">
        <v>1322.4</v>
      </c>
      <c r="F50" t="s">
        <v>279</v>
      </c>
    </row>
    <row r="51" spans="1:6">
      <c r="A51" t="s">
        <v>6</v>
      </c>
      <c r="B51" t="s">
        <v>65</v>
      </c>
      <c r="C51" s="1">
        <v>44917</v>
      </c>
      <c r="D51" t="s">
        <v>151</v>
      </c>
      <c r="E51" s="3">
        <v>2577.0300000000002</v>
      </c>
      <c r="F51" t="s">
        <v>265</v>
      </c>
    </row>
    <row r="52" spans="1:6">
      <c r="A52" t="s">
        <v>6</v>
      </c>
      <c r="B52" t="s">
        <v>65</v>
      </c>
      <c r="C52" s="1">
        <v>44925</v>
      </c>
      <c r="D52" t="s">
        <v>142</v>
      </c>
      <c r="E52" s="3">
        <v>671.52</v>
      </c>
      <c r="F52" t="s">
        <v>265</v>
      </c>
    </row>
    <row r="53" spans="1:6">
      <c r="A53" t="s">
        <v>6</v>
      </c>
      <c r="B53" t="s">
        <v>65</v>
      </c>
      <c r="C53" s="1">
        <v>44925</v>
      </c>
      <c r="D53" t="s">
        <v>72</v>
      </c>
      <c r="E53" s="3">
        <v>500</v>
      </c>
      <c r="F53" t="s">
        <v>280</v>
      </c>
    </row>
    <row r="54" spans="1:6">
      <c r="A54" t="s">
        <v>6</v>
      </c>
      <c r="B54" t="s">
        <v>65</v>
      </c>
      <c r="C54" s="1">
        <v>44925</v>
      </c>
      <c r="D54" t="s">
        <v>281</v>
      </c>
      <c r="E54" s="3">
        <v>700</v>
      </c>
      <c r="F54" t="s">
        <v>277</v>
      </c>
    </row>
    <row r="55" spans="1:6">
      <c r="A55" t="s">
        <v>6</v>
      </c>
      <c r="B55" t="s">
        <v>282</v>
      </c>
      <c r="C55">
        <v>44910</v>
      </c>
      <c r="D55" t="s">
        <v>283</v>
      </c>
      <c r="E55" s="3">
        <v>3225.46</v>
      </c>
      <c r="F55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B937-63AB-4DCD-9518-1EC0E9849841}">
  <sheetPr>
    <tabColor theme="5" tint="0.59999389629810485"/>
  </sheetPr>
  <dimension ref="A1:F70"/>
  <sheetViews>
    <sheetView workbookViewId="0"/>
  </sheetViews>
  <sheetFormatPr defaultRowHeight="15"/>
  <cols>
    <col min="1" max="2" width="31.85546875" bestFit="1" customWidth="1"/>
    <col min="3" max="3" width="10.7109375" bestFit="1" customWidth="1"/>
    <col min="4" max="4" width="26.5703125" bestFit="1" customWidth="1"/>
    <col min="5" max="5" width="8.140625" bestFit="1" customWidth="1"/>
    <col min="6" max="6" width="108.855468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44927</v>
      </c>
      <c r="D2" t="s">
        <v>288</v>
      </c>
      <c r="E2">
        <v>508.5</v>
      </c>
      <c r="F2" t="s">
        <v>49</v>
      </c>
    </row>
    <row r="3" spans="1:6">
      <c r="A3" t="s">
        <v>287</v>
      </c>
      <c r="B3" t="s">
        <v>287</v>
      </c>
      <c r="C3" s="1">
        <v>44929</v>
      </c>
      <c r="D3" t="s">
        <v>289</v>
      </c>
      <c r="E3">
        <v>966</v>
      </c>
      <c r="F3" t="s">
        <v>290</v>
      </c>
    </row>
    <row r="4" spans="1:6">
      <c r="A4" t="s">
        <v>287</v>
      </c>
      <c r="B4" t="s">
        <v>287</v>
      </c>
      <c r="C4" s="1">
        <v>44930</v>
      </c>
      <c r="D4" t="s">
        <v>283</v>
      </c>
      <c r="E4">
        <v>760.23</v>
      </c>
      <c r="F4" t="s">
        <v>291</v>
      </c>
    </row>
    <row r="5" spans="1:6">
      <c r="A5" t="s">
        <v>287</v>
      </c>
      <c r="B5" t="s">
        <v>287</v>
      </c>
      <c r="C5" s="1">
        <v>44930</v>
      </c>
      <c r="D5" t="s">
        <v>292</v>
      </c>
      <c r="E5">
        <v>4680</v>
      </c>
      <c r="F5" t="s">
        <v>293</v>
      </c>
    </row>
    <row r="6" spans="1:6">
      <c r="A6" t="s">
        <v>287</v>
      </c>
      <c r="B6" t="s">
        <v>287</v>
      </c>
      <c r="C6" s="1">
        <v>44931</v>
      </c>
      <c r="D6" t="s">
        <v>9</v>
      </c>
      <c r="E6">
        <v>651.62</v>
      </c>
      <c r="F6" t="s">
        <v>294</v>
      </c>
    </row>
    <row r="7" spans="1:6">
      <c r="A7" t="s">
        <v>287</v>
      </c>
      <c r="B7" t="s">
        <v>287</v>
      </c>
      <c r="C7" s="1">
        <v>44931</v>
      </c>
      <c r="D7" t="s">
        <v>295</v>
      </c>
      <c r="E7">
        <v>2198</v>
      </c>
      <c r="F7" t="s">
        <v>296</v>
      </c>
    </row>
    <row r="8" spans="1:6">
      <c r="A8" t="s">
        <v>287</v>
      </c>
      <c r="B8" t="s">
        <v>287</v>
      </c>
      <c r="C8" s="1">
        <v>44931</v>
      </c>
      <c r="D8" t="s">
        <v>297</v>
      </c>
      <c r="E8">
        <v>1020</v>
      </c>
      <c r="F8" t="s">
        <v>298</v>
      </c>
    </row>
    <row r="9" spans="1:6">
      <c r="A9" t="s">
        <v>287</v>
      </c>
      <c r="B9" t="s">
        <v>287</v>
      </c>
      <c r="C9" s="1">
        <v>44936</v>
      </c>
      <c r="D9" t="s">
        <v>299</v>
      </c>
      <c r="E9">
        <v>708</v>
      </c>
      <c r="F9" t="s">
        <v>300</v>
      </c>
    </row>
    <row r="10" spans="1:6">
      <c r="A10" t="s">
        <v>287</v>
      </c>
      <c r="B10" t="s">
        <v>287</v>
      </c>
      <c r="C10" s="1">
        <v>44937</v>
      </c>
      <c r="D10" t="s">
        <v>20</v>
      </c>
      <c r="E10">
        <v>1063.03</v>
      </c>
      <c r="F10" t="s">
        <v>301</v>
      </c>
    </row>
    <row r="11" spans="1:6">
      <c r="A11" t="s">
        <v>287</v>
      </c>
      <c r="B11" t="s">
        <v>287</v>
      </c>
      <c r="C11" s="1">
        <v>44938</v>
      </c>
      <c r="D11" t="s">
        <v>302</v>
      </c>
      <c r="E11">
        <v>1530</v>
      </c>
      <c r="F11" t="s">
        <v>303</v>
      </c>
    </row>
    <row r="12" spans="1:6">
      <c r="A12" t="s">
        <v>287</v>
      </c>
      <c r="B12" t="s">
        <v>287</v>
      </c>
      <c r="C12" s="1">
        <v>44939</v>
      </c>
      <c r="D12" t="s">
        <v>24</v>
      </c>
      <c r="E12">
        <v>714</v>
      </c>
      <c r="F12" t="s">
        <v>304</v>
      </c>
    </row>
    <row r="13" spans="1:6">
      <c r="A13" t="s">
        <v>287</v>
      </c>
      <c r="B13" t="s">
        <v>287</v>
      </c>
      <c r="C13" s="1">
        <v>44940</v>
      </c>
      <c r="D13" t="s">
        <v>9</v>
      </c>
      <c r="E13">
        <v>538.35</v>
      </c>
      <c r="F13" t="s">
        <v>294</v>
      </c>
    </row>
    <row r="14" spans="1:6">
      <c r="A14" t="s">
        <v>287</v>
      </c>
      <c r="B14" t="s">
        <v>287</v>
      </c>
      <c r="C14" s="1">
        <v>44944</v>
      </c>
      <c r="D14" t="s">
        <v>305</v>
      </c>
      <c r="E14">
        <v>1531.65</v>
      </c>
      <c r="F14" t="s">
        <v>306</v>
      </c>
    </row>
    <row r="15" spans="1:6">
      <c r="A15" t="s">
        <v>287</v>
      </c>
      <c r="B15" t="s">
        <v>287</v>
      </c>
      <c r="C15" s="1">
        <v>44944</v>
      </c>
      <c r="D15" t="s">
        <v>307</v>
      </c>
      <c r="E15">
        <v>1800</v>
      </c>
      <c r="F15" t="s">
        <v>308</v>
      </c>
    </row>
    <row r="16" spans="1:6">
      <c r="A16" t="s">
        <v>287</v>
      </c>
      <c r="B16" t="s">
        <v>287</v>
      </c>
      <c r="C16" s="1">
        <v>44944</v>
      </c>
      <c r="D16" t="s">
        <v>309</v>
      </c>
      <c r="E16">
        <v>1099.2</v>
      </c>
      <c r="F16" t="s">
        <v>310</v>
      </c>
    </row>
    <row r="17" spans="1:6">
      <c r="A17" t="s">
        <v>287</v>
      </c>
      <c r="B17" t="s">
        <v>287</v>
      </c>
      <c r="C17" s="1">
        <v>44944</v>
      </c>
      <c r="D17" t="s">
        <v>218</v>
      </c>
      <c r="E17">
        <v>1020</v>
      </c>
      <c r="F17" t="s">
        <v>311</v>
      </c>
    </row>
    <row r="18" spans="1:6">
      <c r="A18" t="s">
        <v>287</v>
      </c>
      <c r="B18" t="s">
        <v>287</v>
      </c>
      <c r="C18" s="1">
        <v>44944</v>
      </c>
      <c r="D18" t="s">
        <v>312</v>
      </c>
      <c r="E18">
        <v>1686.32</v>
      </c>
      <c r="F18" t="s">
        <v>313</v>
      </c>
    </row>
    <row r="19" spans="1:6">
      <c r="A19" t="s">
        <v>287</v>
      </c>
      <c r="B19" t="s">
        <v>287</v>
      </c>
      <c r="C19" s="1">
        <v>44945</v>
      </c>
      <c r="D19" t="s">
        <v>314</v>
      </c>
      <c r="E19">
        <v>658.42</v>
      </c>
      <c r="F19" t="s">
        <v>315</v>
      </c>
    </row>
    <row r="20" spans="1:6">
      <c r="A20" t="s">
        <v>287</v>
      </c>
      <c r="B20" t="s">
        <v>287</v>
      </c>
      <c r="C20" s="1">
        <v>44946</v>
      </c>
      <c r="D20" t="s">
        <v>316</v>
      </c>
      <c r="E20">
        <v>1198.8</v>
      </c>
      <c r="F20" t="s">
        <v>317</v>
      </c>
    </row>
    <row r="21" spans="1:6">
      <c r="A21" t="s">
        <v>287</v>
      </c>
      <c r="B21" t="s">
        <v>287</v>
      </c>
      <c r="C21" s="1">
        <v>44946</v>
      </c>
      <c r="D21" t="s">
        <v>95</v>
      </c>
      <c r="E21">
        <v>1480.8</v>
      </c>
      <c r="F21" t="s">
        <v>318</v>
      </c>
    </row>
    <row r="22" spans="1:6">
      <c r="A22" t="s">
        <v>287</v>
      </c>
      <c r="B22" t="s">
        <v>287</v>
      </c>
      <c r="C22" s="1">
        <v>44949</v>
      </c>
      <c r="D22" t="s">
        <v>319</v>
      </c>
      <c r="E22">
        <v>1074.83</v>
      </c>
      <c r="F22" t="s">
        <v>320</v>
      </c>
    </row>
    <row r="23" spans="1:6">
      <c r="A23" t="s">
        <v>287</v>
      </c>
      <c r="B23" t="s">
        <v>287</v>
      </c>
      <c r="C23" s="1">
        <v>44950</v>
      </c>
      <c r="D23" t="s">
        <v>27</v>
      </c>
      <c r="E23">
        <v>1908</v>
      </c>
      <c r="F23" t="s">
        <v>321</v>
      </c>
    </row>
    <row r="24" spans="1:6">
      <c r="A24" t="s">
        <v>287</v>
      </c>
      <c r="B24" t="s">
        <v>287</v>
      </c>
      <c r="C24" s="1">
        <v>44950</v>
      </c>
      <c r="D24" t="s">
        <v>99</v>
      </c>
      <c r="E24">
        <v>568.05999999999995</v>
      </c>
      <c r="F24" t="s">
        <v>322</v>
      </c>
    </row>
    <row r="25" spans="1:6">
      <c r="A25" t="s">
        <v>287</v>
      </c>
      <c r="B25" t="s">
        <v>287</v>
      </c>
      <c r="C25" s="1">
        <v>44951</v>
      </c>
      <c r="D25" t="s">
        <v>323</v>
      </c>
      <c r="E25">
        <v>1128</v>
      </c>
      <c r="F25" t="s">
        <v>324</v>
      </c>
    </row>
    <row r="26" spans="1:6">
      <c r="A26" t="s">
        <v>287</v>
      </c>
      <c r="B26" t="s">
        <v>287</v>
      </c>
      <c r="C26" s="1">
        <v>44951</v>
      </c>
      <c r="D26" t="s">
        <v>325</v>
      </c>
      <c r="E26">
        <v>8802.83</v>
      </c>
      <c r="F26" t="s">
        <v>326</v>
      </c>
    </row>
    <row r="27" spans="1:6">
      <c r="A27" t="s">
        <v>287</v>
      </c>
      <c r="B27" t="s">
        <v>287</v>
      </c>
      <c r="C27" s="1">
        <v>44951</v>
      </c>
      <c r="D27" t="s">
        <v>327</v>
      </c>
      <c r="E27">
        <v>961.8</v>
      </c>
      <c r="F27" t="s">
        <v>328</v>
      </c>
    </row>
    <row r="28" spans="1:6">
      <c r="A28" t="s">
        <v>287</v>
      </c>
      <c r="B28" t="s">
        <v>287</v>
      </c>
      <c r="C28" s="1">
        <v>44952</v>
      </c>
      <c r="D28" t="s">
        <v>329</v>
      </c>
      <c r="E28">
        <v>834</v>
      </c>
      <c r="F28" t="s">
        <v>330</v>
      </c>
    </row>
    <row r="29" spans="1:6">
      <c r="A29" t="s">
        <v>287</v>
      </c>
      <c r="C29" s="1">
        <v>44952</v>
      </c>
      <c r="D29" t="s">
        <v>331</v>
      </c>
      <c r="E29">
        <v>1168.01</v>
      </c>
      <c r="F29" t="s">
        <v>332</v>
      </c>
    </row>
    <row r="30" spans="1:6">
      <c r="A30" t="s">
        <v>287</v>
      </c>
      <c r="B30" t="s">
        <v>287</v>
      </c>
      <c r="C30" s="1">
        <v>44952</v>
      </c>
      <c r="D30" t="s">
        <v>333</v>
      </c>
      <c r="E30">
        <v>1641.14</v>
      </c>
      <c r="F30" t="s">
        <v>334</v>
      </c>
    </row>
    <row r="31" spans="1:6">
      <c r="A31" t="s">
        <v>287</v>
      </c>
      <c r="B31" t="s">
        <v>287</v>
      </c>
      <c r="C31" s="1">
        <v>44952</v>
      </c>
      <c r="D31" t="s">
        <v>30</v>
      </c>
      <c r="E31">
        <v>1835.84</v>
      </c>
      <c r="F31" t="s">
        <v>31</v>
      </c>
    </row>
    <row r="32" spans="1:6">
      <c r="A32" t="s">
        <v>287</v>
      </c>
      <c r="B32" t="s">
        <v>287</v>
      </c>
      <c r="C32" s="1">
        <v>44956</v>
      </c>
      <c r="D32" t="s">
        <v>335</v>
      </c>
      <c r="E32">
        <v>1049.96</v>
      </c>
      <c r="F32" t="s">
        <v>336</v>
      </c>
    </row>
    <row r="33" spans="1:6">
      <c r="A33" t="s">
        <v>287</v>
      </c>
      <c r="B33" t="s">
        <v>287</v>
      </c>
      <c r="C33" s="1">
        <v>44956</v>
      </c>
      <c r="D33" t="s">
        <v>27</v>
      </c>
      <c r="E33">
        <v>1434</v>
      </c>
      <c r="F33" t="s">
        <v>337</v>
      </c>
    </row>
    <row r="34" spans="1:6">
      <c r="A34" t="s">
        <v>287</v>
      </c>
      <c r="B34" t="s">
        <v>287</v>
      </c>
      <c r="C34" s="1">
        <v>44956</v>
      </c>
      <c r="D34" t="s">
        <v>338</v>
      </c>
      <c r="E34">
        <v>650</v>
      </c>
      <c r="F34" t="s">
        <v>339</v>
      </c>
    </row>
    <row r="35" spans="1:6">
      <c r="A35" t="s">
        <v>287</v>
      </c>
      <c r="B35" t="s">
        <v>287</v>
      </c>
      <c r="C35" s="1">
        <v>44957</v>
      </c>
      <c r="D35" t="s">
        <v>340</v>
      </c>
      <c r="E35">
        <v>900</v>
      </c>
      <c r="F35" t="s">
        <v>341</v>
      </c>
    </row>
    <row r="36" spans="1:6">
      <c r="A36" t="s">
        <v>287</v>
      </c>
      <c r="B36" t="s">
        <v>287</v>
      </c>
      <c r="C36" s="1">
        <v>44957</v>
      </c>
      <c r="D36" t="s">
        <v>342</v>
      </c>
      <c r="E36">
        <v>972.72</v>
      </c>
      <c r="F36" t="s">
        <v>343</v>
      </c>
    </row>
    <row r="37" spans="1:6">
      <c r="A37" t="s">
        <v>344</v>
      </c>
      <c r="B37" t="s">
        <v>344</v>
      </c>
      <c r="C37" s="1">
        <v>44930</v>
      </c>
      <c r="D37" t="s">
        <v>52</v>
      </c>
      <c r="E37">
        <v>1105.77</v>
      </c>
      <c r="F37" t="s">
        <v>345</v>
      </c>
    </row>
    <row r="38" spans="1:6">
      <c r="A38" t="s">
        <v>344</v>
      </c>
      <c r="B38" t="s">
        <v>344</v>
      </c>
      <c r="C38" s="1">
        <v>44936</v>
      </c>
      <c r="D38" t="s">
        <v>346</v>
      </c>
      <c r="E38">
        <v>4208.6000000000004</v>
      </c>
      <c r="F38" t="s">
        <v>347</v>
      </c>
    </row>
    <row r="39" spans="1:6">
      <c r="A39" t="s">
        <v>344</v>
      </c>
      <c r="B39" t="s">
        <v>344</v>
      </c>
      <c r="C39" s="1">
        <v>44936</v>
      </c>
      <c r="D39" t="s">
        <v>346</v>
      </c>
      <c r="E39">
        <v>4208.6000000000004</v>
      </c>
      <c r="F39" t="s">
        <v>347</v>
      </c>
    </row>
    <row r="40" spans="1:6">
      <c r="A40" t="s">
        <v>344</v>
      </c>
      <c r="B40" t="s">
        <v>344</v>
      </c>
      <c r="C40" s="1">
        <v>44946</v>
      </c>
      <c r="D40" t="s">
        <v>348</v>
      </c>
      <c r="E40">
        <v>7549.74</v>
      </c>
      <c r="F40" t="s">
        <v>349</v>
      </c>
    </row>
    <row r="41" spans="1:6">
      <c r="A41" t="s">
        <v>344</v>
      </c>
      <c r="B41" t="s">
        <v>344</v>
      </c>
      <c r="C41" s="1">
        <v>44957</v>
      </c>
      <c r="D41" t="s">
        <v>253</v>
      </c>
      <c r="E41">
        <v>1422</v>
      </c>
      <c r="F41" t="s">
        <v>350</v>
      </c>
    </row>
    <row r="42" spans="1:6">
      <c r="A42" t="s">
        <v>351</v>
      </c>
      <c r="B42" t="s">
        <v>351</v>
      </c>
      <c r="C42" s="1">
        <v>44935</v>
      </c>
      <c r="D42" t="s">
        <v>234</v>
      </c>
      <c r="E42">
        <v>960.01</v>
      </c>
      <c r="F42" t="s">
        <v>352</v>
      </c>
    </row>
    <row r="43" spans="1:6">
      <c r="A43" t="s">
        <v>351</v>
      </c>
      <c r="B43" t="s">
        <v>351</v>
      </c>
      <c r="C43" s="1">
        <v>44935</v>
      </c>
      <c r="D43" t="s">
        <v>353</v>
      </c>
      <c r="E43">
        <v>1102.79</v>
      </c>
      <c r="F43" t="s">
        <v>354</v>
      </c>
    </row>
    <row r="44" spans="1:6">
      <c r="A44" t="s">
        <v>355</v>
      </c>
      <c r="B44" t="s">
        <v>355</v>
      </c>
      <c r="C44" s="1">
        <v>44927</v>
      </c>
      <c r="D44" t="s">
        <v>356</v>
      </c>
      <c r="E44">
        <v>3486.59</v>
      </c>
      <c r="F44" t="s">
        <v>357</v>
      </c>
    </row>
    <row r="45" spans="1:6">
      <c r="A45" t="s">
        <v>355</v>
      </c>
      <c r="B45" t="s">
        <v>355</v>
      </c>
      <c r="C45" s="1">
        <v>44928</v>
      </c>
      <c r="D45" t="s">
        <v>358</v>
      </c>
      <c r="E45">
        <v>700</v>
      </c>
      <c r="F45" t="s">
        <v>277</v>
      </c>
    </row>
    <row r="46" spans="1:6">
      <c r="A46" t="s">
        <v>355</v>
      </c>
      <c r="B46" t="s">
        <v>355</v>
      </c>
      <c r="C46" s="1">
        <v>44929</v>
      </c>
      <c r="D46" t="s">
        <v>359</v>
      </c>
      <c r="E46">
        <v>9602.11</v>
      </c>
      <c r="F46" t="s">
        <v>360</v>
      </c>
    </row>
    <row r="47" spans="1:6">
      <c r="A47" t="s">
        <v>355</v>
      </c>
      <c r="B47" t="s">
        <v>355</v>
      </c>
      <c r="C47" s="1">
        <v>44929</v>
      </c>
      <c r="D47" t="s">
        <v>72</v>
      </c>
      <c r="E47">
        <v>500</v>
      </c>
      <c r="F47" t="s">
        <v>361</v>
      </c>
    </row>
    <row r="48" spans="1:6">
      <c r="A48" t="s">
        <v>355</v>
      </c>
      <c r="B48" t="s">
        <v>355</v>
      </c>
      <c r="C48" s="1">
        <v>44929</v>
      </c>
      <c r="D48" t="s">
        <v>144</v>
      </c>
      <c r="E48">
        <v>561.91999999999996</v>
      </c>
      <c r="F48" t="s">
        <v>265</v>
      </c>
    </row>
    <row r="49" spans="1:6">
      <c r="A49" t="s">
        <v>355</v>
      </c>
      <c r="B49" t="s">
        <v>355</v>
      </c>
      <c r="C49" s="1">
        <v>44931</v>
      </c>
      <c r="D49" t="s">
        <v>362</v>
      </c>
      <c r="E49">
        <v>700</v>
      </c>
      <c r="F49" t="s">
        <v>277</v>
      </c>
    </row>
    <row r="50" spans="1:6">
      <c r="A50" t="s">
        <v>355</v>
      </c>
      <c r="B50" t="s">
        <v>355</v>
      </c>
      <c r="C50" s="1">
        <v>44931</v>
      </c>
      <c r="D50" t="s">
        <v>133</v>
      </c>
      <c r="E50">
        <v>516.83000000000004</v>
      </c>
      <c r="F50" t="s">
        <v>363</v>
      </c>
    </row>
    <row r="51" spans="1:6">
      <c r="A51" t="s">
        <v>355</v>
      </c>
      <c r="B51" t="s">
        <v>355</v>
      </c>
      <c r="C51" s="1">
        <v>44933</v>
      </c>
      <c r="D51" t="s">
        <v>72</v>
      </c>
      <c r="E51">
        <v>500</v>
      </c>
      <c r="F51" t="s">
        <v>277</v>
      </c>
    </row>
    <row r="52" spans="1:6">
      <c r="A52" t="s">
        <v>355</v>
      </c>
      <c r="B52" t="s">
        <v>355</v>
      </c>
      <c r="C52" s="1">
        <v>44933</v>
      </c>
      <c r="D52" t="s">
        <v>364</v>
      </c>
      <c r="E52">
        <v>700</v>
      </c>
      <c r="F52" t="s">
        <v>277</v>
      </c>
    </row>
    <row r="53" spans="1:6">
      <c r="A53" t="s">
        <v>355</v>
      </c>
      <c r="B53" t="s">
        <v>355</v>
      </c>
      <c r="C53" s="1">
        <v>44936</v>
      </c>
      <c r="D53" t="s">
        <v>72</v>
      </c>
      <c r="E53">
        <v>500</v>
      </c>
      <c r="F53" t="s">
        <v>277</v>
      </c>
    </row>
    <row r="54" spans="1:6">
      <c r="A54" t="s">
        <v>355</v>
      </c>
      <c r="B54" t="s">
        <v>355</v>
      </c>
      <c r="C54" s="1">
        <v>44936</v>
      </c>
      <c r="D54" t="s">
        <v>365</v>
      </c>
      <c r="E54">
        <v>700</v>
      </c>
      <c r="F54" t="s">
        <v>277</v>
      </c>
    </row>
    <row r="55" spans="1:6">
      <c r="A55" t="s">
        <v>355</v>
      </c>
      <c r="B55" t="s">
        <v>355</v>
      </c>
      <c r="C55" s="1">
        <v>44937</v>
      </c>
      <c r="D55" t="s">
        <v>151</v>
      </c>
      <c r="E55">
        <v>2574.5300000000002</v>
      </c>
      <c r="F55" t="s">
        <v>152</v>
      </c>
    </row>
    <row r="56" spans="1:6">
      <c r="A56" t="s">
        <v>355</v>
      </c>
      <c r="B56" t="s">
        <v>355</v>
      </c>
      <c r="C56" s="1">
        <v>44938</v>
      </c>
      <c r="D56" t="s">
        <v>366</v>
      </c>
      <c r="E56">
        <v>614.13</v>
      </c>
      <c r="F56" t="s">
        <v>265</v>
      </c>
    </row>
    <row r="57" spans="1:6">
      <c r="A57" t="s">
        <v>355</v>
      </c>
      <c r="B57" t="s">
        <v>355</v>
      </c>
      <c r="C57" s="1">
        <v>44940</v>
      </c>
      <c r="D57" t="s">
        <v>72</v>
      </c>
      <c r="E57">
        <v>500</v>
      </c>
      <c r="F57" t="s">
        <v>71</v>
      </c>
    </row>
    <row r="58" spans="1:6">
      <c r="A58" t="s">
        <v>355</v>
      </c>
      <c r="B58" t="s">
        <v>355</v>
      </c>
      <c r="C58" s="1">
        <v>44942</v>
      </c>
      <c r="D58" t="s">
        <v>367</v>
      </c>
      <c r="E58">
        <v>700</v>
      </c>
      <c r="F58" t="s">
        <v>277</v>
      </c>
    </row>
    <row r="59" spans="1:6">
      <c r="A59" t="s">
        <v>355</v>
      </c>
      <c r="B59" t="s">
        <v>355</v>
      </c>
      <c r="C59" s="1">
        <v>44944</v>
      </c>
      <c r="D59" t="s">
        <v>72</v>
      </c>
      <c r="E59">
        <v>500</v>
      </c>
      <c r="F59" t="s">
        <v>277</v>
      </c>
    </row>
    <row r="60" spans="1:6">
      <c r="A60" t="s">
        <v>355</v>
      </c>
      <c r="B60" t="s">
        <v>355</v>
      </c>
      <c r="C60" s="1">
        <v>44944</v>
      </c>
      <c r="D60" t="s">
        <v>263</v>
      </c>
      <c r="E60">
        <v>5094</v>
      </c>
      <c r="F60" t="s">
        <v>368</v>
      </c>
    </row>
    <row r="61" spans="1:6">
      <c r="A61" t="s">
        <v>355</v>
      </c>
      <c r="B61" t="s">
        <v>355</v>
      </c>
      <c r="C61" s="1">
        <v>44944</v>
      </c>
      <c r="D61" t="s">
        <v>369</v>
      </c>
      <c r="E61">
        <v>700</v>
      </c>
      <c r="F61" t="s">
        <v>277</v>
      </c>
    </row>
    <row r="62" spans="1:6">
      <c r="A62" t="s">
        <v>355</v>
      </c>
      <c r="B62" t="s">
        <v>355</v>
      </c>
      <c r="C62" s="1">
        <v>44945</v>
      </c>
      <c r="D62" t="s">
        <v>370</v>
      </c>
      <c r="E62">
        <v>630</v>
      </c>
      <c r="F62" t="s">
        <v>277</v>
      </c>
    </row>
    <row r="63" spans="1:6">
      <c r="A63" t="s">
        <v>355</v>
      </c>
      <c r="B63" t="s">
        <v>355</v>
      </c>
      <c r="C63" s="1">
        <v>44947</v>
      </c>
      <c r="D63" t="s">
        <v>371</v>
      </c>
      <c r="E63">
        <v>700</v>
      </c>
      <c r="F63" t="s">
        <v>277</v>
      </c>
    </row>
    <row r="64" spans="1:6">
      <c r="A64" t="s">
        <v>355</v>
      </c>
      <c r="B64" t="s">
        <v>355</v>
      </c>
      <c r="C64" s="1">
        <v>44948</v>
      </c>
      <c r="D64" t="s">
        <v>72</v>
      </c>
      <c r="E64">
        <v>500</v>
      </c>
      <c r="F64" t="s">
        <v>277</v>
      </c>
    </row>
    <row r="65" spans="1:6">
      <c r="A65" t="s">
        <v>355</v>
      </c>
      <c r="B65" t="s">
        <v>355</v>
      </c>
      <c r="C65" s="1">
        <v>44950</v>
      </c>
      <c r="D65" t="s">
        <v>372</v>
      </c>
      <c r="E65">
        <v>700</v>
      </c>
      <c r="F65" t="s">
        <v>277</v>
      </c>
    </row>
    <row r="66" spans="1:6">
      <c r="A66" t="s">
        <v>355</v>
      </c>
      <c r="B66" t="s">
        <v>355</v>
      </c>
      <c r="C66" s="1">
        <v>44951</v>
      </c>
      <c r="D66" t="s">
        <v>72</v>
      </c>
      <c r="E66">
        <v>500</v>
      </c>
      <c r="F66" t="s">
        <v>277</v>
      </c>
    </row>
    <row r="67" spans="1:6">
      <c r="A67" t="s">
        <v>355</v>
      </c>
      <c r="B67" t="s">
        <v>355</v>
      </c>
      <c r="C67" s="1">
        <v>44953</v>
      </c>
      <c r="D67" t="s">
        <v>373</v>
      </c>
      <c r="E67">
        <v>700</v>
      </c>
      <c r="F67" t="s">
        <v>374</v>
      </c>
    </row>
    <row r="68" spans="1:6">
      <c r="A68" t="s">
        <v>355</v>
      </c>
      <c r="B68" t="s">
        <v>355</v>
      </c>
      <c r="C68" s="1">
        <v>44955</v>
      </c>
      <c r="D68" t="s">
        <v>375</v>
      </c>
      <c r="E68">
        <v>700</v>
      </c>
      <c r="F68" t="s">
        <v>374</v>
      </c>
    </row>
    <row r="69" spans="1:6">
      <c r="A69" t="s">
        <v>355</v>
      </c>
      <c r="B69" t="s">
        <v>355</v>
      </c>
      <c r="C69" s="1">
        <v>44956</v>
      </c>
      <c r="D69" t="s">
        <v>72</v>
      </c>
      <c r="E69">
        <v>500</v>
      </c>
      <c r="F69" t="s">
        <v>374</v>
      </c>
    </row>
    <row r="70" spans="1:6">
      <c r="A70" t="s">
        <v>355</v>
      </c>
      <c r="B70" t="s">
        <v>355</v>
      </c>
      <c r="C70" s="1">
        <v>44956</v>
      </c>
      <c r="D70" t="s">
        <v>142</v>
      </c>
      <c r="E70">
        <v>1139.8800000000001</v>
      </c>
      <c r="F70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D639-F68A-41BC-8E65-F91903AAD0A6}">
  <sheetPr>
    <tabColor theme="5" tint="0.59999389629810485"/>
  </sheetPr>
  <dimension ref="A1:F57"/>
  <sheetViews>
    <sheetView workbookViewId="0"/>
  </sheetViews>
  <sheetFormatPr defaultRowHeight="15"/>
  <cols>
    <col min="2" max="2" width="31.85546875" bestFit="1" customWidth="1"/>
    <col min="3" max="3" width="10.7109375" bestFit="1" customWidth="1"/>
    <col min="4" max="4" width="28" bestFit="1" customWidth="1"/>
    <col min="5" max="5" width="10.42578125" customWidth="1"/>
    <col min="6" max="6" width="83.7109375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44958</v>
      </c>
      <c r="D2" t="s">
        <v>377</v>
      </c>
      <c r="E2" s="2">
        <v>1800.3</v>
      </c>
      <c r="F2" t="s">
        <v>378</v>
      </c>
    </row>
    <row r="3" spans="1:6">
      <c r="A3" t="s">
        <v>287</v>
      </c>
      <c r="B3" t="s">
        <v>287</v>
      </c>
      <c r="C3" s="1">
        <v>44959</v>
      </c>
      <c r="D3" t="s">
        <v>379</v>
      </c>
      <c r="E3" s="2">
        <v>3450.17</v>
      </c>
      <c r="F3" t="s">
        <v>380</v>
      </c>
    </row>
    <row r="4" spans="1:6">
      <c r="A4" t="s">
        <v>287</v>
      </c>
      <c r="B4" t="s">
        <v>287</v>
      </c>
      <c r="C4" s="1">
        <v>44959</v>
      </c>
      <c r="D4" t="s">
        <v>381</v>
      </c>
      <c r="E4" s="2">
        <v>2217.6</v>
      </c>
      <c r="F4" t="s">
        <v>382</v>
      </c>
    </row>
    <row r="5" spans="1:6">
      <c r="A5" t="s">
        <v>287</v>
      </c>
      <c r="B5" t="s">
        <v>287</v>
      </c>
      <c r="C5" s="1">
        <v>44959</v>
      </c>
      <c r="D5" t="s">
        <v>383</v>
      </c>
      <c r="E5" s="2">
        <v>520.89</v>
      </c>
      <c r="F5" t="s">
        <v>384</v>
      </c>
    </row>
    <row r="6" spans="1:6">
      <c r="A6" t="s">
        <v>287</v>
      </c>
      <c r="B6" t="s">
        <v>287</v>
      </c>
      <c r="C6" s="1">
        <v>44961</v>
      </c>
      <c r="D6" t="s">
        <v>283</v>
      </c>
      <c r="E6" s="2">
        <v>750.95</v>
      </c>
      <c r="F6" t="s">
        <v>291</v>
      </c>
    </row>
    <row r="7" spans="1:6">
      <c r="A7" t="s">
        <v>287</v>
      </c>
      <c r="B7" t="s">
        <v>287</v>
      </c>
      <c r="C7" s="1">
        <v>44962</v>
      </c>
      <c r="D7" t="s">
        <v>9</v>
      </c>
      <c r="E7" s="2">
        <v>645.67999999999995</v>
      </c>
      <c r="F7" t="s">
        <v>385</v>
      </c>
    </row>
    <row r="8" spans="1:6">
      <c r="A8" t="s">
        <v>287</v>
      </c>
      <c r="B8" t="s">
        <v>287</v>
      </c>
      <c r="C8" s="1">
        <v>44966</v>
      </c>
      <c r="D8" t="s">
        <v>386</v>
      </c>
      <c r="E8" s="2">
        <v>619</v>
      </c>
      <c r="F8" t="s">
        <v>387</v>
      </c>
    </row>
    <row r="9" spans="1:6">
      <c r="A9" t="s">
        <v>287</v>
      </c>
      <c r="B9" t="s">
        <v>287</v>
      </c>
      <c r="C9" s="1">
        <v>44966</v>
      </c>
      <c r="D9" t="s">
        <v>348</v>
      </c>
      <c r="E9" s="2">
        <v>1488.6</v>
      </c>
      <c r="F9" t="s">
        <v>388</v>
      </c>
    </row>
    <row r="10" spans="1:6">
      <c r="A10" t="s">
        <v>287</v>
      </c>
      <c r="B10" t="s">
        <v>287</v>
      </c>
      <c r="C10" s="1">
        <v>44968</v>
      </c>
      <c r="D10" t="s">
        <v>20</v>
      </c>
      <c r="E10" s="2">
        <v>1066.72</v>
      </c>
      <c r="F10" t="s">
        <v>301</v>
      </c>
    </row>
    <row r="11" spans="1:6">
      <c r="A11" t="s">
        <v>287</v>
      </c>
      <c r="B11" t="s">
        <v>287</v>
      </c>
      <c r="C11" s="1">
        <v>44970</v>
      </c>
      <c r="D11" t="s">
        <v>108</v>
      </c>
      <c r="E11" s="2">
        <v>6270</v>
      </c>
      <c r="F11" t="s">
        <v>389</v>
      </c>
    </row>
    <row r="12" spans="1:6">
      <c r="A12" t="s">
        <v>287</v>
      </c>
      <c r="B12" t="s">
        <v>287</v>
      </c>
      <c r="C12" s="1">
        <v>44970</v>
      </c>
      <c r="D12" t="s">
        <v>312</v>
      </c>
      <c r="E12" s="2">
        <v>501.85</v>
      </c>
      <c r="F12" t="s">
        <v>390</v>
      </c>
    </row>
    <row r="13" spans="1:6">
      <c r="A13" t="s">
        <v>287</v>
      </c>
      <c r="B13" t="s">
        <v>287</v>
      </c>
      <c r="C13" s="1">
        <v>44970</v>
      </c>
      <c r="D13" t="s">
        <v>391</v>
      </c>
      <c r="E13" s="2">
        <v>4833</v>
      </c>
      <c r="F13" t="s">
        <v>392</v>
      </c>
    </row>
    <row r="14" spans="1:6">
      <c r="A14" t="s">
        <v>287</v>
      </c>
      <c r="B14" t="s">
        <v>287</v>
      </c>
      <c r="C14" s="1">
        <v>44971</v>
      </c>
      <c r="D14" t="s">
        <v>185</v>
      </c>
      <c r="E14" s="2">
        <v>858.79</v>
      </c>
      <c r="F14" t="s">
        <v>393</v>
      </c>
    </row>
    <row r="15" spans="1:6">
      <c r="A15" t="s">
        <v>287</v>
      </c>
      <c r="B15" t="s">
        <v>287</v>
      </c>
      <c r="C15" s="1">
        <v>44971</v>
      </c>
      <c r="D15" t="s">
        <v>9</v>
      </c>
      <c r="E15" s="2">
        <v>543.66</v>
      </c>
      <c r="F15" t="s">
        <v>385</v>
      </c>
    </row>
    <row r="16" spans="1:6">
      <c r="A16" t="s">
        <v>287</v>
      </c>
      <c r="B16" t="s">
        <v>287</v>
      </c>
      <c r="C16" s="1">
        <v>44971</v>
      </c>
      <c r="D16" t="s">
        <v>394</v>
      </c>
      <c r="E16" s="2">
        <v>955.2</v>
      </c>
      <c r="F16" t="s">
        <v>395</v>
      </c>
    </row>
    <row r="17" spans="1:6">
      <c r="A17" t="s">
        <v>287</v>
      </c>
      <c r="B17" t="s">
        <v>287</v>
      </c>
      <c r="C17" s="1">
        <v>44971</v>
      </c>
      <c r="D17" t="s">
        <v>396</v>
      </c>
      <c r="E17" s="2">
        <v>769.37</v>
      </c>
      <c r="F17" t="s">
        <v>397</v>
      </c>
    </row>
    <row r="18" spans="1:6">
      <c r="A18" t="s">
        <v>287</v>
      </c>
      <c r="B18" t="s">
        <v>287</v>
      </c>
      <c r="C18" s="1">
        <v>44972</v>
      </c>
      <c r="D18" t="s">
        <v>398</v>
      </c>
      <c r="E18" s="2">
        <v>595</v>
      </c>
      <c r="F18" t="s">
        <v>399</v>
      </c>
    </row>
    <row r="19" spans="1:6">
      <c r="A19" t="s">
        <v>287</v>
      </c>
      <c r="B19" t="s">
        <v>287</v>
      </c>
      <c r="C19" s="1">
        <v>44972</v>
      </c>
      <c r="D19" t="s">
        <v>400</v>
      </c>
      <c r="E19" s="2">
        <v>1589.45</v>
      </c>
      <c r="F19" t="s">
        <v>401</v>
      </c>
    </row>
    <row r="20" spans="1:6">
      <c r="A20" t="s">
        <v>287</v>
      </c>
      <c r="B20" t="s">
        <v>287</v>
      </c>
      <c r="C20" s="1">
        <v>44972</v>
      </c>
      <c r="D20" t="s">
        <v>402</v>
      </c>
      <c r="E20" s="2">
        <v>3424.86</v>
      </c>
      <c r="F20" t="s">
        <v>403</v>
      </c>
    </row>
    <row r="21" spans="1:6">
      <c r="A21" t="s">
        <v>287</v>
      </c>
      <c r="B21" t="s">
        <v>287</v>
      </c>
      <c r="C21" s="1">
        <v>44972</v>
      </c>
      <c r="D21" t="s">
        <v>84</v>
      </c>
      <c r="E21" s="2">
        <v>2394</v>
      </c>
      <c r="F21" t="s">
        <v>404</v>
      </c>
    </row>
    <row r="22" spans="1:6">
      <c r="A22" t="s">
        <v>287</v>
      </c>
      <c r="B22" t="s">
        <v>287</v>
      </c>
      <c r="C22" s="1">
        <v>44973</v>
      </c>
      <c r="D22" t="s">
        <v>405</v>
      </c>
      <c r="E22" s="2">
        <v>2359.7199999999998</v>
      </c>
      <c r="F22" t="s">
        <v>406</v>
      </c>
    </row>
    <row r="23" spans="1:6">
      <c r="A23" t="s">
        <v>287</v>
      </c>
      <c r="B23" t="s">
        <v>287</v>
      </c>
      <c r="C23" s="1">
        <v>44973</v>
      </c>
      <c r="D23" t="s">
        <v>407</v>
      </c>
      <c r="E23" s="2">
        <v>1475</v>
      </c>
      <c r="F23" t="s">
        <v>408</v>
      </c>
    </row>
    <row r="24" spans="1:6">
      <c r="A24" t="s">
        <v>287</v>
      </c>
      <c r="B24" t="s">
        <v>287</v>
      </c>
      <c r="C24" s="1">
        <v>44973</v>
      </c>
      <c r="D24" t="s">
        <v>409</v>
      </c>
      <c r="E24" s="2">
        <v>3963.62</v>
      </c>
      <c r="F24" t="s">
        <v>410</v>
      </c>
    </row>
    <row r="25" spans="1:6">
      <c r="A25" t="s">
        <v>287</v>
      </c>
      <c r="B25" t="s">
        <v>287</v>
      </c>
      <c r="C25" s="1">
        <v>44974</v>
      </c>
      <c r="D25" t="s">
        <v>411</v>
      </c>
      <c r="E25" s="2">
        <v>3000</v>
      </c>
      <c r="F25" t="s">
        <v>412</v>
      </c>
    </row>
    <row r="26" spans="1:6">
      <c r="A26" t="s">
        <v>287</v>
      </c>
      <c r="B26" t="s">
        <v>287</v>
      </c>
      <c r="C26" s="1">
        <v>44974</v>
      </c>
      <c r="D26" t="s">
        <v>411</v>
      </c>
      <c r="E26" s="2">
        <v>3000</v>
      </c>
      <c r="F26" t="s">
        <v>412</v>
      </c>
    </row>
    <row r="27" spans="1:6">
      <c r="A27" t="s">
        <v>287</v>
      </c>
      <c r="B27" t="s">
        <v>287</v>
      </c>
      <c r="C27" s="1">
        <v>44974</v>
      </c>
      <c r="D27" t="s">
        <v>407</v>
      </c>
      <c r="E27" s="2">
        <v>2200</v>
      </c>
      <c r="F27" t="s">
        <v>408</v>
      </c>
    </row>
    <row r="28" spans="1:6">
      <c r="A28" t="s">
        <v>287</v>
      </c>
      <c r="B28" t="s">
        <v>287</v>
      </c>
      <c r="C28" s="1">
        <v>44979</v>
      </c>
      <c r="D28" t="s">
        <v>413</v>
      </c>
      <c r="E28" s="2">
        <v>669.6</v>
      </c>
      <c r="F28" t="s">
        <v>414</v>
      </c>
    </row>
    <row r="29" spans="1:6">
      <c r="A29" t="s">
        <v>287</v>
      </c>
      <c r="B29" t="s">
        <v>287</v>
      </c>
      <c r="C29" s="1">
        <v>44979</v>
      </c>
      <c r="D29" t="s">
        <v>415</v>
      </c>
      <c r="E29" s="2">
        <v>705</v>
      </c>
      <c r="F29" t="s">
        <v>416</v>
      </c>
    </row>
    <row r="30" spans="1:6">
      <c r="A30" t="s">
        <v>287</v>
      </c>
      <c r="B30" t="s">
        <v>287</v>
      </c>
      <c r="C30" s="1">
        <v>44980</v>
      </c>
      <c r="D30" t="s">
        <v>417</v>
      </c>
      <c r="E30" s="2">
        <v>564</v>
      </c>
      <c r="F30" t="s">
        <v>418</v>
      </c>
    </row>
    <row r="31" spans="1:6">
      <c r="A31" t="s">
        <v>287</v>
      </c>
      <c r="B31" t="s">
        <v>287</v>
      </c>
      <c r="C31" s="1">
        <v>44980</v>
      </c>
      <c r="D31" t="s">
        <v>419</v>
      </c>
      <c r="E31" s="2">
        <v>972</v>
      </c>
      <c r="F31" t="s">
        <v>420</v>
      </c>
    </row>
    <row r="32" spans="1:6">
      <c r="A32" t="s">
        <v>287</v>
      </c>
      <c r="B32" t="s">
        <v>287</v>
      </c>
      <c r="C32" s="1">
        <v>44984</v>
      </c>
      <c r="D32" t="s">
        <v>54</v>
      </c>
      <c r="E32" s="2">
        <v>540</v>
      </c>
      <c r="F32" t="s">
        <v>421</v>
      </c>
    </row>
    <row r="33" spans="1:6">
      <c r="A33" t="s">
        <v>287</v>
      </c>
      <c r="B33" t="s">
        <v>287</v>
      </c>
      <c r="C33" s="1">
        <v>44984</v>
      </c>
      <c r="D33" t="s">
        <v>54</v>
      </c>
      <c r="E33" s="2">
        <v>3000</v>
      </c>
      <c r="F33" t="s">
        <v>422</v>
      </c>
    </row>
    <row r="34" spans="1:6">
      <c r="A34" t="s">
        <v>287</v>
      </c>
      <c r="B34" t="s">
        <v>287</v>
      </c>
      <c r="C34" s="1">
        <v>44985</v>
      </c>
      <c r="D34" t="s">
        <v>9</v>
      </c>
      <c r="E34" s="2">
        <v>0</v>
      </c>
      <c r="F34" t="s">
        <v>385</v>
      </c>
    </row>
    <row r="35" spans="1:6">
      <c r="A35" t="s">
        <v>287</v>
      </c>
      <c r="B35" t="s">
        <v>287</v>
      </c>
      <c r="C35" s="1">
        <v>44985</v>
      </c>
      <c r="D35" t="s">
        <v>9</v>
      </c>
      <c r="E35" s="2">
        <v>570.49</v>
      </c>
      <c r="F35" t="s">
        <v>385</v>
      </c>
    </row>
    <row r="36" spans="1:6">
      <c r="A36" t="s">
        <v>287</v>
      </c>
      <c r="B36" t="s">
        <v>287</v>
      </c>
      <c r="C36" s="1">
        <v>44985</v>
      </c>
      <c r="D36" t="s">
        <v>423</v>
      </c>
      <c r="E36" s="2">
        <v>2160</v>
      </c>
      <c r="F36" t="s">
        <v>424</v>
      </c>
    </row>
    <row r="37" spans="1:6">
      <c r="A37" t="s">
        <v>344</v>
      </c>
      <c r="B37" t="s">
        <v>344</v>
      </c>
      <c r="C37" s="1">
        <v>44965</v>
      </c>
      <c r="D37" t="s">
        <v>52</v>
      </c>
      <c r="E37" s="2">
        <v>3317.31</v>
      </c>
      <c r="F37" t="s">
        <v>425</v>
      </c>
    </row>
    <row r="38" spans="1:6">
      <c r="A38" t="s">
        <v>344</v>
      </c>
      <c r="B38" t="s">
        <v>344</v>
      </c>
      <c r="C38" s="1">
        <v>44973</v>
      </c>
      <c r="D38" t="s">
        <v>426</v>
      </c>
      <c r="E38" s="2">
        <v>3668.38</v>
      </c>
      <c r="F38" t="s">
        <v>427</v>
      </c>
    </row>
    <row r="39" spans="1:6">
      <c r="A39" t="s">
        <v>344</v>
      </c>
      <c r="B39" t="s">
        <v>344</v>
      </c>
      <c r="C39" s="1">
        <v>44977</v>
      </c>
      <c r="D39" t="s">
        <v>428</v>
      </c>
      <c r="E39" s="2">
        <v>538.79999999999995</v>
      </c>
      <c r="F39" t="s">
        <v>429</v>
      </c>
    </row>
    <row r="40" spans="1:6">
      <c r="A40" t="s">
        <v>351</v>
      </c>
      <c r="B40" t="s">
        <v>351</v>
      </c>
      <c r="C40" s="1">
        <v>44966</v>
      </c>
      <c r="D40" t="s">
        <v>430</v>
      </c>
      <c r="E40" s="2">
        <v>1257.6400000000001</v>
      </c>
      <c r="F40" t="s">
        <v>431</v>
      </c>
    </row>
    <row r="41" spans="1:6">
      <c r="A41" t="s">
        <v>355</v>
      </c>
      <c r="B41" t="s">
        <v>355</v>
      </c>
      <c r="C41" s="1">
        <v>44958</v>
      </c>
      <c r="D41" t="s">
        <v>370</v>
      </c>
      <c r="E41" s="2">
        <v>630.17999999999995</v>
      </c>
      <c r="F41" t="s">
        <v>374</v>
      </c>
    </row>
    <row r="42" spans="1:6">
      <c r="A42" t="s">
        <v>355</v>
      </c>
      <c r="B42" t="s">
        <v>355</v>
      </c>
      <c r="C42" s="1">
        <v>44958</v>
      </c>
      <c r="D42" t="s">
        <v>432</v>
      </c>
      <c r="E42" s="2">
        <v>3675.89</v>
      </c>
      <c r="F42" t="s">
        <v>130</v>
      </c>
    </row>
    <row r="43" spans="1:6">
      <c r="A43" t="s">
        <v>355</v>
      </c>
      <c r="B43" t="s">
        <v>355</v>
      </c>
      <c r="C43" s="1">
        <v>44960</v>
      </c>
      <c r="D43" t="s">
        <v>433</v>
      </c>
      <c r="E43" s="2">
        <v>768</v>
      </c>
      <c r="F43" t="s">
        <v>434</v>
      </c>
    </row>
    <row r="44" spans="1:6">
      <c r="A44" t="s">
        <v>355</v>
      </c>
      <c r="B44" t="s">
        <v>355</v>
      </c>
      <c r="C44" s="1">
        <v>44960</v>
      </c>
      <c r="D44" t="s">
        <v>144</v>
      </c>
      <c r="E44" s="2">
        <v>565.51</v>
      </c>
      <c r="F44" t="s">
        <v>265</v>
      </c>
    </row>
    <row r="45" spans="1:6">
      <c r="A45" t="s">
        <v>355</v>
      </c>
      <c r="B45" t="s">
        <v>355</v>
      </c>
      <c r="C45" s="1">
        <v>44962</v>
      </c>
      <c r="D45" t="s">
        <v>72</v>
      </c>
      <c r="E45" s="2">
        <v>500</v>
      </c>
      <c r="F45" t="s">
        <v>374</v>
      </c>
    </row>
    <row r="46" spans="1:6">
      <c r="A46" t="s">
        <v>355</v>
      </c>
      <c r="B46" t="s">
        <v>355</v>
      </c>
      <c r="C46" s="1">
        <v>44962</v>
      </c>
      <c r="D46" t="s">
        <v>133</v>
      </c>
      <c r="E46" s="2">
        <v>512.12</v>
      </c>
      <c r="F46" t="s">
        <v>363</v>
      </c>
    </row>
    <row r="47" spans="1:6">
      <c r="A47" t="s">
        <v>355</v>
      </c>
      <c r="B47" t="s">
        <v>355</v>
      </c>
      <c r="C47" s="1">
        <v>44966</v>
      </c>
      <c r="D47" t="s">
        <v>72</v>
      </c>
      <c r="E47" s="2">
        <v>500</v>
      </c>
      <c r="F47" t="s">
        <v>374</v>
      </c>
    </row>
    <row r="48" spans="1:6">
      <c r="A48" t="s">
        <v>355</v>
      </c>
      <c r="B48" t="s">
        <v>355</v>
      </c>
      <c r="C48" s="1">
        <v>44966</v>
      </c>
      <c r="D48" t="s">
        <v>366</v>
      </c>
      <c r="E48" s="2">
        <v>839.11</v>
      </c>
      <c r="F48" t="s">
        <v>265</v>
      </c>
    </row>
    <row r="49" spans="1:6">
      <c r="A49" t="s">
        <v>355</v>
      </c>
      <c r="B49" t="s">
        <v>355</v>
      </c>
      <c r="C49" s="1">
        <v>44968</v>
      </c>
      <c r="D49" t="s">
        <v>151</v>
      </c>
      <c r="E49" s="2">
        <v>2573.1999999999998</v>
      </c>
      <c r="F49" t="s">
        <v>152</v>
      </c>
    </row>
    <row r="50" spans="1:6">
      <c r="A50" t="s">
        <v>355</v>
      </c>
      <c r="B50" t="s">
        <v>355</v>
      </c>
      <c r="C50" s="1">
        <v>44971</v>
      </c>
      <c r="D50" t="s">
        <v>435</v>
      </c>
      <c r="E50" s="2">
        <v>954</v>
      </c>
      <c r="F50" t="s">
        <v>436</v>
      </c>
    </row>
    <row r="51" spans="1:6">
      <c r="A51" t="s">
        <v>355</v>
      </c>
      <c r="B51" t="s">
        <v>355</v>
      </c>
      <c r="C51" s="1">
        <v>44971</v>
      </c>
      <c r="D51" t="s">
        <v>72</v>
      </c>
      <c r="E51" s="2">
        <v>500</v>
      </c>
      <c r="F51" t="s">
        <v>277</v>
      </c>
    </row>
    <row r="52" spans="1:6">
      <c r="A52" t="s">
        <v>355</v>
      </c>
      <c r="B52" t="s">
        <v>355</v>
      </c>
      <c r="C52" s="1">
        <v>44972</v>
      </c>
      <c r="D52" t="s">
        <v>370</v>
      </c>
      <c r="E52" s="2">
        <v>630.12</v>
      </c>
      <c r="F52" t="s">
        <v>374</v>
      </c>
    </row>
    <row r="53" spans="1:6">
      <c r="A53" t="s">
        <v>355</v>
      </c>
      <c r="B53" t="s">
        <v>355</v>
      </c>
      <c r="C53" s="1">
        <v>44975</v>
      </c>
      <c r="D53" t="s">
        <v>72</v>
      </c>
      <c r="E53" s="2">
        <v>500</v>
      </c>
      <c r="F53" t="s">
        <v>71</v>
      </c>
    </row>
    <row r="54" spans="1:6">
      <c r="A54" t="s">
        <v>355</v>
      </c>
      <c r="B54" t="s">
        <v>355</v>
      </c>
      <c r="C54" s="1">
        <v>44979</v>
      </c>
      <c r="D54" t="s">
        <v>437</v>
      </c>
      <c r="E54" s="2">
        <v>614.4</v>
      </c>
      <c r="F54" t="s">
        <v>438</v>
      </c>
    </row>
    <row r="55" spans="1:6">
      <c r="A55" t="s">
        <v>355</v>
      </c>
      <c r="B55" t="s">
        <v>355</v>
      </c>
      <c r="C55" s="1">
        <v>44980</v>
      </c>
      <c r="D55" t="s">
        <v>72</v>
      </c>
      <c r="E55" s="2">
        <v>500</v>
      </c>
      <c r="F55" t="s">
        <v>71</v>
      </c>
    </row>
    <row r="56" spans="1:6">
      <c r="A56" t="s">
        <v>355</v>
      </c>
      <c r="B56" t="s">
        <v>355</v>
      </c>
      <c r="C56" s="1">
        <v>44984</v>
      </c>
      <c r="D56" t="s">
        <v>72</v>
      </c>
      <c r="E56" s="2">
        <v>500</v>
      </c>
      <c r="F56" t="s">
        <v>71</v>
      </c>
    </row>
    <row r="57" spans="1:6">
      <c r="A57" t="s">
        <v>355</v>
      </c>
      <c r="B57" t="s">
        <v>355</v>
      </c>
      <c r="C57" s="1">
        <v>44985</v>
      </c>
      <c r="D57" t="s">
        <v>142</v>
      </c>
      <c r="E57" s="2">
        <v>1073.81</v>
      </c>
      <c r="F57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453B-24AE-40CF-BF5E-15D8F14B951A}">
  <sheetPr>
    <tabColor theme="5" tint="0.59999389629810485"/>
  </sheetPr>
  <dimension ref="A1:F97"/>
  <sheetViews>
    <sheetView workbookViewId="0"/>
  </sheetViews>
  <sheetFormatPr defaultRowHeight="15"/>
  <cols>
    <col min="1" max="1" width="31.85546875" bestFit="1" customWidth="1"/>
    <col min="2" max="2" width="31.85546875" customWidth="1"/>
    <col min="3" max="3" width="10.7109375" bestFit="1" customWidth="1"/>
    <col min="4" max="4" width="29.140625" bestFit="1" customWidth="1"/>
    <col min="6" max="6" width="106.2851562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44986</v>
      </c>
      <c r="D2" t="s">
        <v>439</v>
      </c>
      <c r="E2" s="2">
        <v>595.08000000000004</v>
      </c>
      <c r="F2" t="s">
        <v>440</v>
      </c>
    </row>
    <row r="3" spans="1:6">
      <c r="A3" t="s">
        <v>287</v>
      </c>
      <c r="B3" t="s">
        <v>287</v>
      </c>
      <c r="C3" s="1">
        <v>44986</v>
      </c>
      <c r="D3" t="s">
        <v>441</v>
      </c>
      <c r="E3" s="2">
        <v>508.6</v>
      </c>
      <c r="F3" t="s">
        <v>442</v>
      </c>
    </row>
    <row r="4" spans="1:6">
      <c r="A4" t="s">
        <v>287</v>
      </c>
      <c r="B4" t="s">
        <v>287</v>
      </c>
      <c r="C4" s="1">
        <v>44986</v>
      </c>
      <c r="D4" t="s">
        <v>443</v>
      </c>
      <c r="E4" s="2">
        <v>2120.19</v>
      </c>
      <c r="F4" t="s">
        <v>444</v>
      </c>
    </row>
    <row r="5" spans="1:6">
      <c r="A5" t="s">
        <v>287</v>
      </c>
      <c r="B5" t="s">
        <v>287</v>
      </c>
      <c r="C5" s="1">
        <v>44986</v>
      </c>
      <c r="D5" t="s">
        <v>445</v>
      </c>
      <c r="E5" s="2">
        <v>2340</v>
      </c>
      <c r="F5" t="s">
        <v>408</v>
      </c>
    </row>
    <row r="6" spans="1:6">
      <c r="A6" t="s">
        <v>287</v>
      </c>
      <c r="B6" t="s">
        <v>287</v>
      </c>
      <c r="C6" s="1">
        <v>44986</v>
      </c>
      <c r="D6" t="s">
        <v>179</v>
      </c>
      <c r="E6" s="2">
        <v>1428</v>
      </c>
      <c r="F6" t="s">
        <v>446</v>
      </c>
    </row>
    <row r="7" spans="1:6">
      <c r="A7" t="s">
        <v>287</v>
      </c>
      <c r="B7" t="s">
        <v>287</v>
      </c>
      <c r="C7" s="1">
        <v>44986</v>
      </c>
      <c r="D7" t="s">
        <v>179</v>
      </c>
      <c r="E7" s="2">
        <v>2427.6</v>
      </c>
      <c r="F7" t="s">
        <v>444</v>
      </c>
    </row>
    <row r="8" spans="1:6">
      <c r="A8" t="s">
        <v>287</v>
      </c>
      <c r="B8" t="s">
        <v>287</v>
      </c>
      <c r="C8" s="1">
        <v>44987</v>
      </c>
      <c r="D8" t="s">
        <v>84</v>
      </c>
      <c r="E8" s="2">
        <v>751.2</v>
      </c>
      <c r="F8" t="s">
        <v>447</v>
      </c>
    </row>
    <row r="9" spans="1:6">
      <c r="A9" t="s">
        <v>287</v>
      </c>
      <c r="B9" t="s">
        <v>287</v>
      </c>
      <c r="C9" s="1">
        <v>44987</v>
      </c>
      <c r="D9" t="s">
        <v>448</v>
      </c>
      <c r="E9" s="2">
        <v>4320</v>
      </c>
      <c r="F9" t="s">
        <v>449</v>
      </c>
    </row>
    <row r="10" spans="1:6">
      <c r="A10" t="s">
        <v>287</v>
      </c>
      <c r="B10" t="s">
        <v>287</v>
      </c>
      <c r="C10" s="1">
        <v>44987</v>
      </c>
      <c r="D10" t="s">
        <v>450</v>
      </c>
      <c r="E10" s="2">
        <v>1481.96</v>
      </c>
      <c r="F10" t="s">
        <v>451</v>
      </c>
    </row>
    <row r="11" spans="1:6">
      <c r="A11" t="s">
        <v>287</v>
      </c>
      <c r="B11" t="s">
        <v>287</v>
      </c>
      <c r="C11" s="1">
        <v>44987</v>
      </c>
      <c r="D11" t="s">
        <v>452</v>
      </c>
      <c r="E11" s="2">
        <v>574.79999999999995</v>
      </c>
      <c r="F11" t="s">
        <v>453</v>
      </c>
    </row>
    <row r="12" spans="1:6">
      <c r="A12" t="s">
        <v>287</v>
      </c>
      <c r="B12" t="s">
        <v>287</v>
      </c>
      <c r="C12" s="1">
        <v>44988</v>
      </c>
      <c r="D12" t="s">
        <v>454</v>
      </c>
      <c r="E12" s="2">
        <v>3150</v>
      </c>
      <c r="F12" t="s">
        <v>455</v>
      </c>
    </row>
    <row r="13" spans="1:6">
      <c r="A13" t="s">
        <v>287</v>
      </c>
      <c r="B13" t="s">
        <v>287</v>
      </c>
      <c r="C13" s="1">
        <v>44988</v>
      </c>
      <c r="D13" t="s">
        <v>454</v>
      </c>
      <c r="E13" s="2">
        <v>2100</v>
      </c>
      <c r="F13" t="s">
        <v>456</v>
      </c>
    </row>
    <row r="14" spans="1:6">
      <c r="A14" t="s">
        <v>287</v>
      </c>
      <c r="B14" t="s">
        <v>287</v>
      </c>
      <c r="C14" s="1">
        <v>44989</v>
      </c>
      <c r="D14" t="s">
        <v>283</v>
      </c>
      <c r="E14" s="2">
        <v>757.75</v>
      </c>
      <c r="F14" t="s">
        <v>291</v>
      </c>
    </row>
    <row r="15" spans="1:6">
      <c r="A15" t="s">
        <v>287</v>
      </c>
      <c r="B15" t="s">
        <v>287</v>
      </c>
      <c r="C15" s="1">
        <v>44990</v>
      </c>
      <c r="D15" t="s">
        <v>9</v>
      </c>
      <c r="E15" s="2">
        <v>653.16</v>
      </c>
      <c r="F15" t="s">
        <v>294</v>
      </c>
    </row>
    <row r="16" spans="1:6">
      <c r="A16" t="s">
        <v>287</v>
      </c>
      <c r="B16" t="s">
        <v>287</v>
      </c>
      <c r="C16" s="1">
        <v>44991</v>
      </c>
      <c r="D16" t="s">
        <v>457</v>
      </c>
      <c r="E16" s="2">
        <v>871.93</v>
      </c>
      <c r="F16" t="s">
        <v>458</v>
      </c>
    </row>
    <row r="17" spans="1:6">
      <c r="A17" t="s">
        <v>287</v>
      </c>
      <c r="B17" t="s">
        <v>287</v>
      </c>
      <c r="C17" s="1">
        <v>44991</v>
      </c>
      <c r="D17" t="s">
        <v>84</v>
      </c>
      <c r="E17" s="2">
        <v>1794</v>
      </c>
      <c r="F17" t="s">
        <v>459</v>
      </c>
    </row>
    <row r="18" spans="1:6">
      <c r="A18" t="s">
        <v>287</v>
      </c>
      <c r="B18" t="s">
        <v>287</v>
      </c>
      <c r="C18" s="1">
        <v>44991</v>
      </c>
      <c r="D18" t="s">
        <v>84</v>
      </c>
      <c r="E18" s="2">
        <v>1794</v>
      </c>
      <c r="F18" t="s">
        <v>459</v>
      </c>
    </row>
    <row r="19" spans="1:6">
      <c r="A19" t="s">
        <v>287</v>
      </c>
      <c r="B19" t="s">
        <v>287</v>
      </c>
      <c r="C19" s="1">
        <v>44992</v>
      </c>
      <c r="D19" t="s">
        <v>460</v>
      </c>
      <c r="E19" s="2">
        <v>2940</v>
      </c>
      <c r="F19" t="s">
        <v>461</v>
      </c>
    </row>
    <row r="20" spans="1:6">
      <c r="A20" t="s">
        <v>287</v>
      </c>
      <c r="B20" t="s">
        <v>287</v>
      </c>
      <c r="C20" s="1">
        <v>44992</v>
      </c>
      <c r="D20" t="s">
        <v>462</v>
      </c>
      <c r="E20" s="2">
        <v>684</v>
      </c>
      <c r="F20" t="s">
        <v>463</v>
      </c>
    </row>
    <row r="21" spans="1:6">
      <c r="A21" t="s">
        <v>287</v>
      </c>
      <c r="B21" t="s">
        <v>287</v>
      </c>
      <c r="C21" s="1">
        <v>44993</v>
      </c>
      <c r="D21" t="s">
        <v>464</v>
      </c>
      <c r="E21" s="2">
        <v>4048.47</v>
      </c>
      <c r="F21" t="s">
        <v>465</v>
      </c>
    </row>
    <row r="22" spans="1:6">
      <c r="A22" t="s">
        <v>287</v>
      </c>
      <c r="B22" t="s">
        <v>287</v>
      </c>
      <c r="C22" s="1">
        <v>44993</v>
      </c>
      <c r="D22" t="s">
        <v>466</v>
      </c>
      <c r="E22" s="2">
        <v>529.98</v>
      </c>
      <c r="F22" t="s">
        <v>467</v>
      </c>
    </row>
    <row r="23" spans="1:6">
      <c r="A23" t="s">
        <v>287</v>
      </c>
      <c r="B23" t="s">
        <v>287</v>
      </c>
      <c r="C23" s="1">
        <v>44993</v>
      </c>
      <c r="D23" t="s">
        <v>168</v>
      </c>
      <c r="E23" s="2">
        <v>693.96</v>
      </c>
      <c r="F23" t="s">
        <v>468</v>
      </c>
    </row>
    <row r="24" spans="1:6">
      <c r="A24" t="s">
        <v>287</v>
      </c>
      <c r="B24" t="s">
        <v>287</v>
      </c>
      <c r="C24" s="1">
        <v>44995</v>
      </c>
      <c r="D24" t="s">
        <v>469</v>
      </c>
      <c r="E24" s="2">
        <v>4879</v>
      </c>
      <c r="F24" t="s">
        <v>470</v>
      </c>
    </row>
    <row r="25" spans="1:6">
      <c r="A25" t="s">
        <v>287</v>
      </c>
      <c r="B25" t="s">
        <v>287</v>
      </c>
      <c r="C25" s="1">
        <v>44995</v>
      </c>
      <c r="D25" t="s">
        <v>471</v>
      </c>
      <c r="E25" s="2">
        <v>1027.92</v>
      </c>
      <c r="F25" t="s">
        <v>472</v>
      </c>
    </row>
    <row r="26" spans="1:6">
      <c r="A26" t="s">
        <v>287</v>
      </c>
      <c r="B26" t="s">
        <v>287</v>
      </c>
      <c r="C26" s="1">
        <v>44995</v>
      </c>
      <c r="D26" t="s">
        <v>473</v>
      </c>
      <c r="E26" s="2">
        <v>684</v>
      </c>
      <c r="F26" t="s">
        <v>474</v>
      </c>
    </row>
    <row r="27" spans="1:6">
      <c r="A27" t="s">
        <v>287</v>
      </c>
      <c r="B27" t="s">
        <v>287</v>
      </c>
      <c r="C27" s="1">
        <v>44996</v>
      </c>
      <c r="D27" t="s">
        <v>20</v>
      </c>
      <c r="E27" s="2">
        <v>1085.3399999999999</v>
      </c>
      <c r="F27" t="s">
        <v>301</v>
      </c>
    </row>
    <row r="28" spans="1:6">
      <c r="A28" t="s">
        <v>287</v>
      </c>
      <c r="B28" t="s">
        <v>287</v>
      </c>
      <c r="C28" s="1">
        <v>44997</v>
      </c>
      <c r="D28" t="s">
        <v>475</v>
      </c>
      <c r="E28" s="2">
        <v>3719.4</v>
      </c>
      <c r="F28" t="s">
        <v>476</v>
      </c>
    </row>
    <row r="29" spans="1:6">
      <c r="A29" t="s">
        <v>287</v>
      </c>
      <c r="B29" t="s">
        <v>287</v>
      </c>
      <c r="C29" s="1">
        <v>44998</v>
      </c>
      <c r="D29" t="s">
        <v>407</v>
      </c>
      <c r="E29" s="2">
        <v>2200</v>
      </c>
      <c r="F29" t="s">
        <v>477</v>
      </c>
    </row>
    <row r="30" spans="1:6">
      <c r="A30" t="s">
        <v>287</v>
      </c>
      <c r="B30" t="s">
        <v>287</v>
      </c>
      <c r="C30" s="1">
        <v>44999</v>
      </c>
      <c r="D30" t="s">
        <v>241</v>
      </c>
      <c r="E30" s="2">
        <v>750</v>
      </c>
      <c r="F30" t="s">
        <v>478</v>
      </c>
    </row>
    <row r="31" spans="1:6">
      <c r="A31" t="s">
        <v>287</v>
      </c>
      <c r="B31" t="s">
        <v>287</v>
      </c>
      <c r="C31" s="1">
        <v>44999</v>
      </c>
      <c r="D31" t="s">
        <v>9</v>
      </c>
      <c r="E31" s="2">
        <v>543.38</v>
      </c>
      <c r="F31" t="s">
        <v>294</v>
      </c>
    </row>
    <row r="32" spans="1:6">
      <c r="A32" t="s">
        <v>287</v>
      </c>
      <c r="B32" t="s">
        <v>287</v>
      </c>
      <c r="C32" s="1">
        <v>44999</v>
      </c>
      <c r="D32" t="s">
        <v>479</v>
      </c>
      <c r="E32" s="2">
        <v>3900</v>
      </c>
      <c r="F32" t="s">
        <v>480</v>
      </c>
    </row>
    <row r="33" spans="1:6">
      <c r="A33" t="s">
        <v>287</v>
      </c>
      <c r="B33" t="s">
        <v>287</v>
      </c>
      <c r="C33" s="1">
        <v>45000</v>
      </c>
      <c r="D33" t="s">
        <v>481</v>
      </c>
      <c r="E33" s="2">
        <v>900</v>
      </c>
      <c r="F33" t="s">
        <v>341</v>
      </c>
    </row>
    <row r="34" spans="1:6">
      <c r="A34" t="s">
        <v>287</v>
      </c>
      <c r="B34" t="s">
        <v>287</v>
      </c>
      <c r="C34" s="1">
        <v>45000</v>
      </c>
      <c r="D34" t="s">
        <v>482</v>
      </c>
      <c r="E34" s="2">
        <v>826.2</v>
      </c>
      <c r="F34" t="s">
        <v>483</v>
      </c>
    </row>
    <row r="35" spans="1:6">
      <c r="A35" t="s">
        <v>287</v>
      </c>
      <c r="B35" t="s">
        <v>287</v>
      </c>
      <c r="C35" s="1">
        <v>45000</v>
      </c>
      <c r="D35" t="s">
        <v>484</v>
      </c>
      <c r="E35" s="2">
        <v>750</v>
      </c>
      <c r="F35" t="s">
        <v>485</v>
      </c>
    </row>
    <row r="36" spans="1:6">
      <c r="A36" t="s">
        <v>287</v>
      </c>
      <c r="B36" t="s">
        <v>287</v>
      </c>
      <c r="C36" s="1">
        <v>45000</v>
      </c>
      <c r="D36" t="s">
        <v>486</v>
      </c>
      <c r="E36" s="2">
        <v>2685</v>
      </c>
      <c r="F36" t="s">
        <v>487</v>
      </c>
    </row>
    <row r="37" spans="1:6">
      <c r="A37" t="s">
        <v>287</v>
      </c>
      <c r="B37" t="s">
        <v>287</v>
      </c>
      <c r="C37" s="1">
        <v>45001</v>
      </c>
      <c r="D37" t="s">
        <v>488</v>
      </c>
      <c r="E37" s="2">
        <v>2160</v>
      </c>
      <c r="F37" t="s">
        <v>444</v>
      </c>
    </row>
    <row r="38" spans="1:6">
      <c r="A38" t="s">
        <v>287</v>
      </c>
      <c r="B38" t="s">
        <v>287</v>
      </c>
      <c r="C38" s="1">
        <v>45003</v>
      </c>
      <c r="D38" t="s">
        <v>489</v>
      </c>
      <c r="E38" s="2">
        <v>500.99</v>
      </c>
      <c r="F38" t="s">
        <v>490</v>
      </c>
    </row>
    <row r="39" spans="1:6">
      <c r="A39" t="s">
        <v>287</v>
      </c>
      <c r="B39" t="s">
        <v>287</v>
      </c>
      <c r="C39" s="1">
        <v>45004</v>
      </c>
      <c r="D39" t="s">
        <v>491</v>
      </c>
      <c r="E39" s="2">
        <v>922.51</v>
      </c>
      <c r="F39" t="s">
        <v>492</v>
      </c>
    </row>
    <row r="40" spans="1:6">
      <c r="A40" t="s">
        <v>287</v>
      </c>
      <c r="B40" t="s">
        <v>287</v>
      </c>
      <c r="C40" s="1">
        <v>45004</v>
      </c>
      <c r="D40" t="s">
        <v>493</v>
      </c>
      <c r="E40" s="2">
        <v>758.98</v>
      </c>
      <c r="F40" t="s">
        <v>490</v>
      </c>
    </row>
    <row r="41" spans="1:6">
      <c r="A41" t="s">
        <v>287</v>
      </c>
      <c r="B41" t="s">
        <v>287</v>
      </c>
      <c r="C41" s="1">
        <v>45005</v>
      </c>
      <c r="D41" t="s">
        <v>494</v>
      </c>
      <c r="E41" s="2">
        <v>850</v>
      </c>
      <c r="F41" t="s">
        <v>495</v>
      </c>
    </row>
    <row r="42" spans="1:6">
      <c r="A42" t="s">
        <v>287</v>
      </c>
      <c r="B42" t="s">
        <v>287</v>
      </c>
      <c r="C42" s="1">
        <v>45005</v>
      </c>
      <c r="D42" t="s">
        <v>496</v>
      </c>
      <c r="E42" s="2">
        <v>950</v>
      </c>
      <c r="F42" t="s">
        <v>497</v>
      </c>
    </row>
    <row r="43" spans="1:6">
      <c r="A43" t="s">
        <v>287</v>
      </c>
      <c r="B43" t="s">
        <v>287</v>
      </c>
      <c r="C43" s="1">
        <v>45006</v>
      </c>
      <c r="D43" t="s">
        <v>498</v>
      </c>
      <c r="E43" s="2">
        <v>5400</v>
      </c>
      <c r="F43" t="s">
        <v>499</v>
      </c>
    </row>
    <row r="44" spans="1:6">
      <c r="A44" t="s">
        <v>287</v>
      </c>
      <c r="B44" t="s">
        <v>287</v>
      </c>
      <c r="C44" s="1">
        <v>45006</v>
      </c>
      <c r="D44" t="s">
        <v>484</v>
      </c>
      <c r="E44" s="2">
        <v>750</v>
      </c>
      <c r="F44" t="s">
        <v>499</v>
      </c>
    </row>
    <row r="45" spans="1:6">
      <c r="A45" t="s">
        <v>287</v>
      </c>
      <c r="B45" t="s">
        <v>287</v>
      </c>
      <c r="C45" s="1">
        <v>45006</v>
      </c>
      <c r="D45" t="s">
        <v>500</v>
      </c>
      <c r="E45" s="2">
        <v>702</v>
      </c>
      <c r="F45" t="s">
        <v>501</v>
      </c>
    </row>
    <row r="46" spans="1:6">
      <c r="A46" t="s">
        <v>287</v>
      </c>
      <c r="B46" t="s">
        <v>287</v>
      </c>
      <c r="C46" s="1">
        <v>45006</v>
      </c>
      <c r="D46" t="s">
        <v>185</v>
      </c>
      <c r="E46" s="2">
        <v>613.05999999999995</v>
      </c>
      <c r="F46" t="s">
        <v>502</v>
      </c>
    </row>
    <row r="47" spans="1:6">
      <c r="A47" t="s">
        <v>287</v>
      </c>
      <c r="B47" t="s">
        <v>287</v>
      </c>
      <c r="C47" s="1">
        <v>45006</v>
      </c>
      <c r="D47" t="s">
        <v>503</v>
      </c>
      <c r="E47" s="2">
        <v>988.86</v>
      </c>
      <c r="F47" t="s">
        <v>490</v>
      </c>
    </row>
    <row r="48" spans="1:6">
      <c r="A48" t="s">
        <v>287</v>
      </c>
      <c r="B48" t="s">
        <v>287</v>
      </c>
      <c r="C48" s="1">
        <v>45006</v>
      </c>
      <c r="D48" t="s">
        <v>391</v>
      </c>
      <c r="E48" s="2">
        <v>885.6</v>
      </c>
      <c r="F48" t="s">
        <v>504</v>
      </c>
    </row>
    <row r="49" spans="1:6">
      <c r="A49" t="s">
        <v>287</v>
      </c>
      <c r="B49" t="s">
        <v>287</v>
      </c>
      <c r="C49" s="1">
        <v>45006</v>
      </c>
      <c r="D49" t="s">
        <v>505</v>
      </c>
      <c r="E49" s="2">
        <v>676.2</v>
      </c>
      <c r="F49" t="s">
        <v>506</v>
      </c>
    </row>
    <row r="50" spans="1:6">
      <c r="A50" t="s">
        <v>287</v>
      </c>
      <c r="B50" t="s">
        <v>287</v>
      </c>
      <c r="C50" s="1">
        <v>45007</v>
      </c>
      <c r="D50" t="s">
        <v>333</v>
      </c>
      <c r="E50" s="2">
        <v>952.5</v>
      </c>
      <c r="F50" t="s">
        <v>507</v>
      </c>
    </row>
    <row r="51" spans="1:6">
      <c r="A51" t="s">
        <v>287</v>
      </c>
      <c r="B51" t="s">
        <v>287</v>
      </c>
      <c r="C51" s="1">
        <v>45007</v>
      </c>
      <c r="D51" t="s">
        <v>508</v>
      </c>
      <c r="E51" s="2">
        <v>2445.9899999999998</v>
      </c>
      <c r="F51" t="s">
        <v>509</v>
      </c>
    </row>
    <row r="52" spans="1:6">
      <c r="A52" t="s">
        <v>287</v>
      </c>
      <c r="B52" t="s">
        <v>287</v>
      </c>
      <c r="C52" s="1">
        <v>45008</v>
      </c>
      <c r="D52" t="s">
        <v>510</v>
      </c>
      <c r="E52" s="2">
        <v>1985.8</v>
      </c>
      <c r="F52" t="s">
        <v>490</v>
      </c>
    </row>
    <row r="53" spans="1:6">
      <c r="A53" t="s">
        <v>287</v>
      </c>
      <c r="B53" t="s">
        <v>287</v>
      </c>
      <c r="C53" s="1">
        <v>45013</v>
      </c>
      <c r="D53" t="s">
        <v>511</v>
      </c>
      <c r="E53" s="2">
        <v>1690.8</v>
      </c>
      <c r="F53" t="s">
        <v>512</v>
      </c>
    </row>
    <row r="54" spans="1:6">
      <c r="A54" t="s">
        <v>287</v>
      </c>
      <c r="B54" t="s">
        <v>287</v>
      </c>
      <c r="C54" s="1">
        <v>45013</v>
      </c>
      <c r="D54" t="s">
        <v>377</v>
      </c>
      <c r="E54" s="2">
        <v>1620</v>
      </c>
      <c r="F54" t="s">
        <v>512</v>
      </c>
    </row>
    <row r="55" spans="1:6">
      <c r="A55" t="s">
        <v>287</v>
      </c>
      <c r="B55" t="s">
        <v>287</v>
      </c>
      <c r="C55" s="1">
        <v>45013</v>
      </c>
      <c r="D55" t="s">
        <v>513</v>
      </c>
      <c r="E55" s="2">
        <v>3360</v>
      </c>
      <c r="F55" t="s">
        <v>514</v>
      </c>
    </row>
    <row r="56" spans="1:6">
      <c r="A56" t="s">
        <v>287</v>
      </c>
      <c r="B56" t="s">
        <v>287</v>
      </c>
      <c r="C56" s="1">
        <v>45013</v>
      </c>
      <c r="D56" t="s">
        <v>462</v>
      </c>
      <c r="E56" s="2">
        <v>1554</v>
      </c>
      <c r="F56" t="s">
        <v>515</v>
      </c>
    </row>
    <row r="57" spans="1:6">
      <c r="A57" t="s">
        <v>287</v>
      </c>
      <c r="B57" t="s">
        <v>287</v>
      </c>
      <c r="C57" s="1">
        <v>45014</v>
      </c>
      <c r="D57" t="s">
        <v>86</v>
      </c>
      <c r="E57" s="2">
        <v>3930</v>
      </c>
      <c r="F57" t="s">
        <v>516</v>
      </c>
    </row>
    <row r="58" spans="1:6">
      <c r="A58" t="s">
        <v>287</v>
      </c>
      <c r="B58" t="s">
        <v>287</v>
      </c>
      <c r="C58" s="1">
        <v>45014</v>
      </c>
      <c r="D58" t="s">
        <v>517</v>
      </c>
      <c r="E58" s="2">
        <v>5760</v>
      </c>
      <c r="F58" t="s">
        <v>518</v>
      </c>
    </row>
    <row r="59" spans="1:6">
      <c r="A59" t="s">
        <v>287</v>
      </c>
      <c r="B59" t="s">
        <v>287</v>
      </c>
      <c r="C59" s="1">
        <v>45014</v>
      </c>
      <c r="D59" t="s">
        <v>519</v>
      </c>
      <c r="E59" s="2">
        <v>4860</v>
      </c>
      <c r="F59" t="s">
        <v>520</v>
      </c>
    </row>
    <row r="60" spans="1:6">
      <c r="A60" t="s">
        <v>287</v>
      </c>
      <c r="B60" t="s">
        <v>287</v>
      </c>
      <c r="C60" s="1">
        <v>45015</v>
      </c>
      <c r="D60" t="s">
        <v>521</v>
      </c>
      <c r="E60" s="2">
        <v>4680</v>
      </c>
      <c r="F60" t="s">
        <v>522</v>
      </c>
    </row>
    <row r="61" spans="1:6">
      <c r="A61" t="s">
        <v>287</v>
      </c>
      <c r="B61" t="s">
        <v>287</v>
      </c>
      <c r="C61" s="1">
        <v>45015</v>
      </c>
      <c r="D61" t="s">
        <v>523</v>
      </c>
      <c r="E61" s="2">
        <v>1500</v>
      </c>
      <c r="F61" t="s">
        <v>524</v>
      </c>
    </row>
    <row r="62" spans="1:6">
      <c r="A62" t="s">
        <v>287</v>
      </c>
      <c r="B62" t="s">
        <v>287</v>
      </c>
      <c r="C62" s="1">
        <v>45015</v>
      </c>
      <c r="D62" t="s">
        <v>523</v>
      </c>
      <c r="E62" s="2">
        <v>1500</v>
      </c>
      <c r="F62" t="s">
        <v>525</v>
      </c>
    </row>
    <row r="63" spans="1:6">
      <c r="A63" t="s">
        <v>287</v>
      </c>
      <c r="B63" t="s">
        <v>287</v>
      </c>
      <c r="C63" s="1">
        <v>45015</v>
      </c>
      <c r="D63" t="s">
        <v>462</v>
      </c>
      <c r="E63" s="2">
        <v>2280</v>
      </c>
      <c r="F63" t="s">
        <v>526</v>
      </c>
    </row>
    <row r="64" spans="1:6">
      <c r="A64" t="s">
        <v>287</v>
      </c>
      <c r="B64" t="s">
        <v>287</v>
      </c>
      <c r="C64" s="1">
        <v>45015</v>
      </c>
      <c r="D64" t="s">
        <v>407</v>
      </c>
      <c r="E64" s="2">
        <v>1475</v>
      </c>
      <c r="F64" t="s">
        <v>167</v>
      </c>
    </row>
    <row r="65" spans="1:6">
      <c r="A65" t="s">
        <v>344</v>
      </c>
      <c r="B65" t="s">
        <v>344</v>
      </c>
      <c r="C65" s="1">
        <v>44986</v>
      </c>
      <c r="D65" t="s">
        <v>255</v>
      </c>
      <c r="E65" s="2">
        <v>515.41999999999996</v>
      </c>
      <c r="F65" t="s">
        <v>527</v>
      </c>
    </row>
    <row r="66" spans="1:6">
      <c r="A66" t="s">
        <v>344</v>
      </c>
      <c r="B66" t="s">
        <v>344</v>
      </c>
      <c r="C66" s="1">
        <v>44988</v>
      </c>
      <c r="D66" t="s">
        <v>528</v>
      </c>
      <c r="E66" s="2">
        <v>840</v>
      </c>
      <c r="F66" t="s">
        <v>529</v>
      </c>
    </row>
    <row r="67" spans="1:6">
      <c r="A67" t="s">
        <v>344</v>
      </c>
      <c r="B67" t="s">
        <v>344</v>
      </c>
      <c r="C67" s="1">
        <v>44995</v>
      </c>
      <c r="D67" t="s">
        <v>530</v>
      </c>
      <c r="E67" s="2">
        <v>1700.99</v>
      </c>
      <c r="F67" t="s">
        <v>531</v>
      </c>
    </row>
    <row r="68" spans="1:6">
      <c r="A68" t="s">
        <v>344</v>
      </c>
      <c r="B68" t="s">
        <v>344</v>
      </c>
      <c r="C68" s="1">
        <v>44998</v>
      </c>
      <c r="D68" t="s">
        <v>532</v>
      </c>
      <c r="E68" s="2">
        <v>624.55999999999995</v>
      </c>
      <c r="F68" t="s">
        <v>533</v>
      </c>
    </row>
    <row r="69" spans="1:6">
      <c r="A69" t="s">
        <v>344</v>
      </c>
      <c r="B69" t="s">
        <v>344</v>
      </c>
      <c r="C69" s="1">
        <v>44999</v>
      </c>
      <c r="D69" t="s">
        <v>419</v>
      </c>
      <c r="E69" s="2">
        <v>1248</v>
      </c>
      <c r="F69" t="s">
        <v>534</v>
      </c>
    </row>
    <row r="70" spans="1:6">
      <c r="A70" t="s">
        <v>344</v>
      </c>
      <c r="B70" t="s">
        <v>344</v>
      </c>
      <c r="C70" s="1">
        <v>45014</v>
      </c>
      <c r="D70" t="s">
        <v>535</v>
      </c>
      <c r="E70" s="2">
        <v>583.11</v>
      </c>
      <c r="F70" t="s">
        <v>536</v>
      </c>
    </row>
    <row r="71" spans="1:6">
      <c r="A71" t="s">
        <v>351</v>
      </c>
      <c r="B71" t="s">
        <v>351</v>
      </c>
      <c r="C71" s="1">
        <v>45009</v>
      </c>
      <c r="D71" t="s">
        <v>15</v>
      </c>
      <c r="E71" s="2">
        <v>1765.5</v>
      </c>
      <c r="F71" t="s">
        <v>537</v>
      </c>
    </row>
    <row r="72" spans="1:6">
      <c r="A72" t="s">
        <v>355</v>
      </c>
      <c r="B72" t="s">
        <v>355</v>
      </c>
      <c r="C72" s="1">
        <v>44986</v>
      </c>
      <c r="D72" t="s">
        <v>538</v>
      </c>
      <c r="E72" s="2">
        <v>3870.56</v>
      </c>
      <c r="F72" t="s">
        <v>265</v>
      </c>
    </row>
    <row r="73" spans="1:6">
      <c r="A73" t="s">
        <v>355</v>
      </c>
      <c r="B73" t="s">
        <v>355</v>
      </c>
      <c r="C73" s="1">
        <v>44987</v>
      </c>
      <c r="D73" t="s">
        <v>539</v>
      </c>
      <c r="E73" s="2">
        <v>720</v>
      </c>
      <c r="F73" t="s">
        <v>540</v>
      </c>
    </row>
    <row r="74" spans="1:6">
      <c r="A74" t="s">
        <v>355</v>
      </c>
      <c r="B74" t="s">
        <v>355</v>
      </c>
      <c r="C74" s="1">
        <v>44987</v>
      </c>
      <c r="D74" t="s">
        <v>144</v>
      </c>
      <c r="E74" s="2">
        <v>568.23</v>
      </c>
      <c r="F74" t="s">
        <v>541</v>
      </c>
    </row>
    <row r="75" spans="1:6">
      <c r="A75" t="s">
        <v>355</v>
      </c>
      <c r="B75" t="s">
        <v>355</v>
      </c>
      <c r="C75" s="1">
        <v>44990</v>
      </c>
      <c r="D75" t="s">
        <v>133</v>
      </c>
      <c r="E75" s="2">
        <v>518.04999999999995</v>
      </c>
      <c r="F75" t="s">
        <v>363</v>
      </c>
    </row>
    <row r="76" spans="1:6">
      <c r="A76" t="s">
        <v>355</v>
      </c>
      <c r="B76" t="s">
        <v>355</v>
      </c>
      <c r="C76" s="1">
        <v>44991</v>
      </c>
      <c r="D76" t="s">
        <v>72</v>
      </c>
      <c r="E76" s="2">
        <v>500</v>
      </c>
      <c r="F76" t="s">
        <v>71</v>
      </c>
    </row>
    <row r="77" spans="1:6">
      <c r="A77" t="s">
        <v>355</v>
      </c>
      <c r="B77" t="s">
        <v>355</v>
      </c>
      <c r="C77" s="1">
        <v>44992</v>
      </c>
      <c r="D77" t="s">
        <v>295</v>
      </c>
      <c r="E77" s="2">
        <v>1349</v>
      </c>
      <c r="F77" t="s">
        <v>542</v>
      </c>
    </row>
    <row r="78" spans="1:6">
      <c r="A78" t="s">
        <v>355</v>
      </c>
      <c r="B78" t="s">
        <v>355</v>
      </c>
      <c r="C78" s="1">
        <v>44994</v>
      </c>
      <c r="D78" t="s">
        <v>366</v>
      </c>
      <c r="E78" s="2">
        <v>1308.8</v>
      </c>
      <c r="F78" t="s">
        <v>265</v>
      </c>
    </row>
    <row r="79" spans="1:6">
      <c r="A79" t="s">
        <v>355</v>
      </c>
      <c r="B79" t="s">
        <v>355</v>
      </c>
      <c r="C79" s="1">
        <v>44996</v>
      </c>
      <c r="D79" t="s">
        <v>72</v>
      </c>
      <c r="E79" s="2">
        <v>500</v>
      </c>
      <c r="F79" t="s">
        <v>277</v>
      </c>
    </row>
    <row r="80" spans="1:6">
      <c r="A80" t="s">
        <v>355</v>
      </c>
      <c r="B80" t="s">
        <v>355</v>
      </c>
      <c r="C80" s="1">
        <v>44998</v>
      </c>
      <c r="D80" t="s">
        <v>543</v>
      </c>
      <c r="E80" s="2">
        <v>5232.5</v>
      </c>
      <c r="F80" t="s">
        <v>544</v>
      </c>
    </row>
    <row r="81" spans="1:6">
      <c r="A81" t="s">
        <v>355</v>
      </c>
      <c r="B81" t="s">
        <v>355</v>
      </c>
      <c r="C81" s="1">
        <v>44998</v>
      </c>
      <c r="D81" t="s">
        <v>370</v>
      </c>
      <c r="E81" s="2">
        <v>1718.45</v>
      </c>
      <c r="F81" t="s">
        <v>374</v>
      </c>
    </row>
    <row r="82" spans="1:6">
      <c r="A82" t="s">
        <v>355</v>
      </c>
      <c r="B82" t="s">
        <v>355</v>
      </c>
      <c r="C82" s="1">
        <v>44998</v>
      </c>
      <c r="D82" t="s">
        <v>545</v>
      </c>
      <c r="E82" s="2">
        <v>1728</v>
      </c>
      <c r="F82" t="s">
        <v>546</v>
      </c>
    </row>
    <row r="83" spans="1:6">
      <c r="A83" t="s">
        <v>355</v>
      </c>
      <c r="B83" t="s">
        <v>355</v>
      </c>
      <c r="C83" s="1">
        <v>44998</v>
      </c>
      <c r="D83" t="s">
        <v>29</v>
      </c>
      <c r="E83" s="2">
        <v>570</v>
      </c>
      <c r="F83" t="s">
        <v>547</v>
      </c>
    </row>
    <row r="84" spans="1:6">
      <c r="A84" t="s">
        <v>355</v>
      </c>
      <c r="B84" t="s">
        <v>355</v>
      </c>
      <c r="C84" s="1">
        <v>44998</v>
      </c>
      <c r="D84" t="s">
        <v>548</v>
      </c>
      <c r="E84" s="2">
        <v>2160</v>
      </c>
      <c r="F84" t="s">
        <v>549</v>
      </c>
    </row>
    <row r="85" spans="1:6">
      <c r="A85" t="s">
        <v>355</v>
      </c>
      <c r="B85" t="s">
        <v>355</v>
      </c>
      <c r="C85" s="1">
        <v>44999</v>
      </c>
      <c r="D85" t="s">
        <v>545</v>
      </c>
      <c r="E85" s="2">
        <v>1920</v>
      </c>
      <c r="F85" t="s">
        <v>550</v>
      </c>
    </row>
    <row r="86" spans="1:6">
      <c r="A86" t="s">
        <v>355</v>
      </c>
      <c r="B86" t="s">
        <v>355</v>
      </c>
      <c r="C86" s="1">
        <v>44999</v>
      </c>
      <c r="D86" t="s">
        <v>151</v>
      </c>
      <c r="E86" s="2">
        <v>2584.08</v>
      </c>
      <c r="F86" t="s">
        <v>152</v>
      </c>
    </row>
    <row r="87" spans="1:6">
      <c r="A87" t="s">
        <v>355</v>
      </c>
      <c r="B87" t="s">
        <v>355</v>
      </c>
      <c r="C87" s="1">
        <v>45001</v>
      </c>
      <c r="D87" t="s">
        <v>72</v>
      </c>
      <c r="E87" s="2">
        <v>500</v>
      </c>
      <c r="F87" t="s">
        <v>277</v>
      </c>
    </row>
    <row r="88" spans="1:6">
      <c r="A88" t="s">
        <v>355</v>
      </c>
      <c r="B88" t="s">
        <v>355</v>
      </c>
      <c r="C88" s="1">
        <v>45001</v>
      </c>
      <c r="D88" t="s">
        <v>551</v>
      </c>
      <c r="E88" s="2">
        <v>721.18</v>
      </c>
      <c r="F88" t="s">
        <v>265</v>
      </c>
    </row>
    <row r="89" spans="1:6">
      <c r="A89" t="s">
        <v>355</v>
      </c>
      <c r="B89" t="s">
        <v>355</v>
      </c>
      <c r="C89" s="1">
        <v>45006</v>
      </c>
      <c r="D89" t="s">
        <v>370</v>
      </c>
      <c r="E89" s="2">
        <v>540.36</v>
      </c>
      <c r="F89" t="s">
        <v>374</v>
      </c>
    </row>
    <row r="90" spans="1:6">
      <c r="A90" t="s">
        <v>355</v>
      </c>
      <c r="B90" t="s">
        <v>355</v>
      </c>
      <c r="C90" s="1">
        <v>45006</v>
      </c>
      <c r="D90" t="s">
        <v>72</v>
      </c>
      <c r="E90" s="2">
        <v>500</v>
      </c>
      <c r="F90" t="s">
        <v>277</v>
      </c>
    </row>
    <row r="91" spans="1:6">
      <c r="A91" t="s">
        <v>355</v>
      </c>
      <c r="B91" t="s">
        <v>355</v>
      </c>
      <c r="C91" s="1">
        <v>45012</v>
      </c>
      <c r="D91" t="s">
        <v>72</v>
      </c>
      <c r="E91" s="2">
        <v>500</v>
      </c>
      <c r="F91" t="s">
        <v>277</v>
      </c>
    </row>
    <row r="92" spans="1:6">
      <c r="A92" t="s">
        <v>355</v>
      </c>
      <c r="B92" t="s">
        <v>355</v>
      </c>
      <c r="C92" s="1">
        <v>45013</v>
      </c>
      <c r="D92" t="s">
        <v>370</v>
      </c>
      <c r="E92" s="2">
        <v>540.30999999999995</v>
      </c>
      <c r="F92" t="s">
        <v>374</v>
      </c>
    </row>
    <row r="93" spans="1:6">
      <c r="A93" t="s">
        <v>355</v>
      </c>
      <c r="B93" t="s">
        <v>355</v>
      </c>
      <c r="C93" s="1">
        <v>45014</v>
      </c>
      <c r="D93" t="s">
        <v>359</v>
      </c>
      <c r="E93" s="2">
        <v>9602.11</v>
      </c>
      <c r="F93" t="s">
        <v>552</v>
      </c>
    </row>
    <row r="94" spans="1:6">
      <c r="A94" t="s">
        <v>355</v>
      </c>
      <c r="B94" t="s">
        <v>355</v>
      </c>
      <c r="C94" s="1">
        <v>45014</v>
      </c>
      <c r="D94" t="s">
        <v>553</v>
      </c>
      <c r="E94" s="2">
        <v>500</v>
      </c>
      <c r="F94" t="s">
        <v>554</v>
      </c>
    </row>
    <row r="95" spans="1:6">
      <c r="A95" t="s">
        <v>355</v>
      </c>
      <c r="B95" t="s">
        <v>355</v>
      </c>
      <c r="C95" s="1">
        <v>45014</v>
      </c>
      <c r="D95" t="s">
        <v>555</v>
      </c>
      <c r="E95" s="2">
        <v>801.5</v>
      </c>
      <c r="F95" t="s">
        <v>556</v>
      </c>
    </row>
    <row r="96" spans="1:6">
      <c r="A96" t="s">
        <v>355</v>
      </c>
      <c r="B96" t="s">
        <v>355</v>
      </c>
      <c r="C96" s="1">
        <v>45015</v>
      </c>
      <c r="D96" t="s">
        <v>557</v>
      </c>
      <c r="E96" s="2">
        <v>1783.1</v>
      </c>
      <c r="F96" t="s">
        <v>265</v>
      </c>
    </row>
    <row r="97" spans="1:6">
      <c r="A97" t="s">
        <v>355</v>
      </c>
      <c r="B97" t="s">
        <v>355</v>
      </c>
      <c r="C97" s="1">
        <v>45015</v>
      </c>
      <c r="D97" t="s">
        <v>558</v>
      </c>
      <c r="E97" s="2">
        <v>1494</v>
      </c>
      <c r="F97" t="s">
        <v>559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6589-D288-4C9A-8E64-066C30CBF82D}">
  <sheetPr>
    <tabColor theme="5" tint="0.59999389629810485"/>
  </sheetPr>
  <dimension ref="A1:F58"/>
  <sheetViews>
    <sheetView workbookViewId="0"/>
  </sheetViews>
  <sheetFormatPr defaultRowHeight="15"/>
  <cols>
    <col min="1" max="2" width="24.140625" bestFit="1" customWidth="1"/>
    <col min="3" max="3" width="10.7109375" bestFit="1" customWidth="1"/>
    <col min="4" max="4" width="26.42578125" bestFit="1" customWidth="1"/>
    <col min="6" max="6" width="88.855468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 ht="30">
      <c r="A2" t="s">
        <v>287</v>
      </c>
      <c r="B2" t="s">
        <v>287</v>
      </c>
      <c r="C2" s="1">
        <v>45017</v>
      </c>
      <c r="D2" t="s">
        <v>560</v>
      </c>
      <c r="E2" s="2">
        <v>584.52</v>
      </c>
      <c r="F2" s="7" t="s">
        <v>561</v>
      </c>
    </row>
    <row r="3" spans="1:6">
      <c r="A3" t="s">
        <v>287</v>
      </c>
      <c r="B3" t="s">
        <v>287</v>
      </c>
      <c r="C3" s="1">
        <v>45019</v>
      </c>
      <c r="D3" t="s">
        <v>462</v>
      </c>
      <c r="E3" s="2">
        <v>834</v>
      </c>
      <c r="F3" t="s">
        <v>562</v>
      </c>
    </row>
    <row r="4" spans="1:6">
      <c r="A4" t="s">
        <v>287</v>
      </c>
      <c r="B4" t="s">
        <v>287</v>
      </c>
      <c r="C4" s="1">
        <v>45020</v>
      </c>
      <c r="D4" t="s">
        <v>519</v>
      </c>
      <c r="E4" s="2">
        <v>7260</v>
      </c>
      <c r="F4" t="s">
        <v>563</v>
      </c>
    </row>
    <row r="5" spans="1:6">
      <c r="A5" t="s">
        <v>287</v>
      </c>
      <c r="B5" t="s">
        <v>287</v>
      </c>
      <c r="C5" s="1">
        <v>45020</v>
      </c>
      <c r="D5" t="s">
        <v>564</v>
      </c>
      <c r="E5" s="2">
        <v>5784.51</v>
      </c>
      <c r="F5" t="s">
        <v>565</v>
      </c>
    </row>
    <row r="6" spans="1:6">
      <c r="A6" t="s">
        <v>287</v>
      </c>
      <c r="B6" t="s">
        <v>287</v>
      </c>
      <c r="C6" s="1">
        <v>45020</v>
      </c>
      <c r="D6" t="s">
        <v>283</v>
      </c>
      <c r="E6" s="2">
        <v>737</v>
      </c>
      <c r="F6" t="s">
        <v>566</v>
      </c>
    </row>
    <row r="7" spans="1:6">
      <c r="A7" t="s">
        <v>287</v>
      </c>
      <c r="B7" t="s">
        <v>287</v>
      </c>
      <c r="C7" s="1">
        <v>45021</v>
      </c>
      <c r="D7" t="s">
        <v>567</v>
      </c>
      <c r="E7" s="2">
        <v>1425.6</v>
      </c>
      <c r="F7" t="s">
        <v>568</v>
      </c>
    </row>
    <row r="8" spans="1:6">
      <c r="A8" t="s">
        <v>287</v>
      </c>
      <c r="B8" t="s">
        <v>287</v>
      </c>
      <c r="C8" s="1">
        <v>45021</v>
      </c>
      <c r="D8" t="s">
        <v>9</v>
      </c>
      <c r="E8" s="2">
        <v>628.89</v>
      </c>
      <c r="F8" t="s">
        <v>385</v>
      </c>
    </row>
    <row r="9" spans="1:6">
      <c r="A9" t="s">
        <v>287</v>
      </c>
      <c r="B9" t="s">
        <v>287</v>
      </c>
      <c r="C9" s="1">
        <v>45022</v>
      </c>
      <c r="D9" t="s">
        <v>569</v>
      </c>
      <c r="E9" s="2">
        <v>1399</v>
      </c>
      <c r="F9" t="s">
        <v>570</v>
      </c>
    </row>
    <row r="10" spans="1:6">
      <c r="A10" t="s">
        <v>287</v>
      </c>
      <c r="B10" t="s">
        <v>287</v>
      </c>
      <c r="C10" s="1">
        <v>45027</v>
      </c>
      <c r="D10" t="s">
        <v>571</v>
      </c>
      <c r="E10" s="2">
        <v>582.69000000000005</v>
      </c>
      <c r="F10" t="s">
        <v>572</v>
      </c>
    </row>
    <row r="11" spans="1:6">
      <c r="A11" t="s">
        <v>287</v>
      </c>
      <c r="B11" t="s">
        <v>287</v>
      </c>
      <c r="C11" s="1">
        <v>45027</v>
      </c>
      <c r="D11" t="s">
        <v>573</v>
      </c>
      <c r="E11" s="2">
        <v>1066.6099999999999</v>
      </c>
      <c r="F11" t="s">
        <v>301</v>
      </c>
    </row>
    <row r="12" spans="1:6">
      <c r="A12" t="s">
        <v>287</v>
      </c>
      <c r="B12" t="s">
        <v>287</v>
      </c>
      <c r="C12" s="1">
        <v>45030</v>
      </c>
      <c r="D12" t="s">
        <v>574</v>
      </c>
      <c r="E12" s="2">
        <v>594</v>
      </c>
      <c r="F12" t="s">
        <v>575</v>
      </c>
    </row>
    <row r="13" spans="1:6">
      <c r="A13" t="s">
        <v>287</v>
      </c>
      <c r="B13" t="s">
        <v>287</v>
      </c>
      <c r="C13" s="1">
        <v>45030</v>
      </c>
      <c r="D13" t="s">
        <v>9</v>
      </c>
      <c r="E13" s="2">
        <v>524.61</v>
      </c>
      <c r="F13" t="s">
        <v>237</v>
      </c>
    </row>
    <row r="14" spans="1:6">
      <c r="A14" t="s">
        <v>287</v>
      </c>
      <c r="B14" t="s">
        <v>287</v>
      </c>
      <c r="C14" s="1">
        <v>45032</v>
      </c>
      <c r="D14" t="s">
        <v>482</v>
      </c>
      <c r="E14" s="2">
        <v>592.20000000000005</v>
      </c>
      <c r="F14" t="s">
        <v>576</v>
      </c>
    </row>
    <row r="15" spans="1:6">
      <c r="A15" t="s">
        <v>287</v>
      </c>
      <c r="B15" t="s">
        <v>287</v>
      </c>
      <c r="C15" s="1">
        <v>45033</v>
      </c>
      <c r="D15" t="s">
        <v>577</v>
      </c>
      <c r="E15" s="2">
        <v>1236</v>
      </c>
      <c r="F15" t="s">
        <v>578</v>
      </c>
    </row>
    <row r="16" spans="1:6">
      <c r="A16" t="s">
        <v>287</v>
      </c>
      <c r="B16" t="s">
        <v>287</v>
      </c>
      <c r="C16" s="1">
        <v>45035</v>
      </c>
      <c r="D16" t="s">
        <v>579</v>
      </c>
      <c r="E16" s="2">
        <v>577.79999999999995</v>
      </c>
      <c r="F16" t="s">
        <v>580</v>
      </c>
    </row>
    <row r="17" spans="1:6">
      <c r="A17" t="s">
        <v>287</v>
      </c>
      <c r="B17" t="s">
        <v>287</v>
      </c>
      <c r="C17" s="1">
        <v>45035</v>
      </c>
      <c r="D17" t="s">
        <v>581</v>
      </c>
      <c r="E17" s="2">
        <v>3024</v>
      </c>
      <c r="F17" t="s">
        <v>582</v>
      </c>
    </row>
    <row r="18" spans="1:6">
      <c r="A18" t="s">
        <v>287</v>
      </c>
      <c r="B18" t="s">
        <v>287</v>
      </c>
      <c r="C18" s="1">
        <v>45035</v>
      </c>
      <c r="D18" t="s">
        <v>583</v>
      </c>
      <c r="E18" s="2">
        <v>732</v>
      </c>
      <c r="F18" t="s">
        <v>584</v>
      </c>
    </row>
    <row r="19" spans="1:6">
      <c r="A19" t="s">
        <v>287</v>
      </c>
      <c r="B19" t="s">
        <v>287</v>
      </c>
      <c r="C19" s="1">
        <v>45035</v>
      </c>
      <c r="D19" t="s">
        <v>333</v>
      </c>
      <c r="E19" s="2">
        <v>1446</v>
      </c>
      <c r="F19" t="s">
        <v>585</v>
      </c>
    </row>
    <row r="20" spans="1:6">
      <c r="A20" t="s">
        <v>287</v>
      </c>
      <c r="B20" t="s">
        <v>287</v>
      </c>
      <c r="C20" s="1">
        <v>45035</v>
      </c>
      <c r="D20" t="s">
        <v>586</v>
      </c>
      <c r="E20" s="2">
        <v>600</v>
      </c>
      <c r="F20" t="s">
        <v>587</v>
      </c>
    </row>
    <row r="21" spans="1:6">
      <c r="A21" t="s">
        <v>287</v>
      </c>
      <c r="B21" t="s">
        <v>287</v>
      </c>
      <c r="C21" s="1">
        <v>45036</v>
      </c>
      <c r="D21" t="s">
        <v>588</v>
      </c>
      <c r="E21" s="2">
        <v>1320</v>
      </c>
      <c r="F21" t="s">
        <v>589</v>
      </c>
    </row>
    <row r="22" spans="1:6">
      <c r="A22" t="s">
        <v>287</v>
      </c>
      <c r="B22" t="s">
        <v>287</v>
      </c>
      <c r="C22" s="1">
        <v>45036</v>
      </c>
      <c r="D22" t="s">
        <v>462</v>
      </c>
      <c r="E22" s="2">
        <v>1554</v>
      </c>
      <c r="F22" t="s">
        <v>590</v>
      </c>
    </row>
    <row r="23" spans="1:6">
      <c r="A23" t="s">
        <v>287</v>
      </c>
      <c r="B23" t="s">
        <v>287</v>
      </c>
      <c r="C23" s="1">
        <v>45037</v>
      </c>
      <c r="D23" t="s">
        <v>591</v>
      </c>
      <c r="E23" s="2">
        <v>1908</v>
      </c>
      <c r="F23" t="s">
        <v>592</v>
      </c>
    </row>
    <row r="24" spans="1:6">
      <c r="A24" t="s">
        <v>287</v>
      </c>
      <c r="B24" t="s">
        <v>287</v>
      </c>
      <c r="C24" s="1">
        <v>45040</v>
      </c>
      <c r="D24" t="s">
        <v>593</v>
      </c>
      <c r="E24" s="2">
        <v>2970</v>
      </c>
      <c r="F24" t="s">
        <v>594</v>
      </c>
    </row>
    <row r="25" spans="1:6">
      <c r="A25" t="s">
        <v>287</v>
      </c>
      <c r="B25" t="s">
        <v>287</v>
      </c>
      <c r="C25" s="1">
        <v>45041</v>
      </c>
      <c r="D25" t="s">
        <v>595</v>
      </c>
      <c r="E25" s="2">
        <v>1900</v>
      </c>
      <c r="F25" t="s">
        <v>596</v>
      </c>
    </row>
    <row r="26" spans="1:6">
      <c r="A26" t="s">
        <v>287</v>
      </c>
      <c r="B26" t="s">
        <v>287</v>
      </c>
      <c r="C26" s="1">
        <v>45042</v>
      </c>
      <c r="D26" t="s">
        <v>597</v>
      </c>
      <c r="E26" s="2">
        <v>567.86</v>
      </c>
      <c r="F26" t="s">
        <v>598</v>
      </c>
    </row>
    <row r="27" spans="1:6">
      <c r="A27" t="s">
        <v>287</v>
      </c>
      <c r="B27" t="s">
        <v>287</v>
      </c>
      <c r="C27" s="1">
        <v>45042</v>
      </c>
      <c r="D27" t="s">
        <v>597</v>
      </c>
      <c r="E27" s="2">
        <v>567.86</v>
      </c>
      <c r="F27" t="s">
        <v>599</v>
      </c>
    </row>
    <row r="28" spans="1:6">
      <c r="A28" t="s">
        <v>287</v>
      </c>
      <c r="B28" t="s">
        <v>287</v>
      </c>
      <c r="C28" s="1">
        <v>45042</v>
      </c>
      <c r="D28" t="s">
        <v>600</v>
      </c>
      <c r="E28" s="2">
        <v>576</v>
      </c>
      <c r="F28" t="s">
        <v>601</v>
      </c>
    </row>
    <row r="29" spans="1:6">
      <c r="A29" t="s">
        <v>287</v>
      </c>
      <c r="B29" t="s">
        <v>287</v>
      </c>
      <c r="C29" s="1">
        <v>45042</v>
      </c>
      <c r="D29" t="s">
        <v>597</v>
      </c>
      <c r="E29" s="2">
        <v>567.86</v>
      </c>
      <c r="F29" t="s">
        <v>602</v>
      </c>
    </row>
    <row r="30" spans="1:6">
      <c r="A30" t="s">
        <v>287</v>
      </c>
      <c r="B30" t="s">
        <v>287</v>
      </c>
      <c r="C30" s="1">
        <v>45042</v>
      </c>
      <c r="D30" t="s">
        <v>603</v>
      </c>
      <c r="E30" s="2">
        <v>936</v>
      </c>
      <c r="F30" t="s">
        <v>604</v>
      </c>
    </row>
    <row r="31" spans="1:6">
      <c r="A31" t="s">
        <v>287</v>
      </c>
      <c r="B31" t="s">
        <v>287</v>
      </c>
      <c r="C31" s="1">
        <v>45043</v>
      </c>
      <c r="D31" t="s">
        <v>605</v>
      </c>
      <c r="E31" s="2">
        <v>2145.6</v>
      </c>
      <c r="F31" t="s">
        <v>606</v>
      </c>
    </row>
    <row r="32" spans="1:6">
      <c r="A32" t="s">
        <v>287</v>
      </c>
      <c r="B32" t="s">
        <v>287</v>
      </c>
      <c r="C32" s="1">
        <v>45043</v>
      </c>
      <c r="D32" t="s">
        <v>103</v>
      </c>
      <c r="E32" s="2">
        <v>564</v>
      </c>
      <c r="F32" t="s">
        <v>607</v>
      </c>
    </row>
    <row r="33" spans="1:6">
      <c r="A33" t="s">
        <v>287</v>
      </c>
      <c r="B33" t="s">
        <v>287</v>
      </c>
      <c r="C33" s="1">
        <v>45043</v>
      </c>
      <c r="D33" t="s">
        <v>608</v>
      </c>
      <c r="E33" s="2">
        <v>2033.96</v>
      </c>
      <c r="F33" t="s">
        <v>609</v>
      </c>
    </row>
    <row r="34" spans="1:6">
      <c r="A34" t="s">
        <v>355</v>
      </c>
      <c r="B34" t="s">
        <v>355</v>
      </c>
      <c r="C34" s="1">
        <v>45017</v>
      </c>
      <c r="D34" t="s">
        <v>610</v>
      </c>
      <c r="E34" s="2">
        <v>622.58000000000004</v>
      </c>
      <c r="F34" t="s">
        <v>265</v>
      </c>
    </row>
    <row r="35" spans="1:6">
      <c r="A35" t="s">
        <v>355</v>
      </c>
      <c r="B35" t="s">
        <v>355</v>
      </c>
      <c r="C35" s="1">
        <v>45019</v>
      </c>
      <c r="D35" t="s">
        <v>370</v>
      </c>
      <c r="E35" s="2">
        <v>540.52</v>
      </c>
      <c r="F35" t="s">
        <v>374</v>
      </c>
    </row>
    <row r="36" spans="1:6">
      <c r="A36" t="s">
        <v>355</v>
      </c>
      <c r="B36" t="s">
        <v>355</v>
      </c>
      <c r="C36" s="1">
        <v>45019</v>
      </c>
      <c r="D36" t="s">
        <v>144</v>
      </c>
      <c r="E36" s="2">
        <v>564.05999999999995</v>
      </c>
      <c r="F36" t="s">
        <v>265</v>
      </c>
    </row>
    <row r="37" spans="1:6">
      <c r="A37" t="s">
        <v>355</v>
      </c>
      <c r="B37" t="s">
        <v>355</v>
      </c>
      <c r="C37" s="1">
        <v>45020</v>
      </c>
      <c r="D37" t="s">
        <v>72</v>
      </c>
      <c r="E37" s="2">
        <v>500</v>
      </c>
      <c r="F37" t="s">
        <v>277</v>
      </c>
    </row>
    <row r="38" spans="1:6">
      <c r="A38" t="s">
        <v>355</v>
      </c>
      <c r="B38" t="s">
        <v>355</v>
      </c>
      <c r="C38" s="1">
        <v>45020</v>
      </c>
      <c r="D38" t="s">
        <v>611</v>
      </c>
      <c r="E38" s="2">
        <v>4344.0600000000004</v>
      </c>
      <c r="F38" t="s">
        <v>265</v>
      </c>
    </row>
    <row r="39" spans="1:6">
      <c r="A39" t="s">
        <v>355</v>
      </c>
      <c r="B39" t="s">
        <v>355</v>
      </c>
      <c r="C39" s="1">
        <v>45021</v>
      </c>
      <c r="D39" t="s">
        <v>612</v>
      </c>
      <c r="E39" s="2">
        <v>1114.8</v>
      </c>
      <c r="F39" t="s">
        <v>613</v>
      </c>
    </row>
    <row r="40" spans="1:6">
      <c r="A40" t="s">
        <v>355</v>
      </c>
      <c r="B40" t="s">
        <v>355</v>
      </c>
      <c r="C40" s="1">
        <v>45022</v>
      </c>
      <c r="D40" t="s">
        <v>614</v>
      </c>
      <c r="E40" s="2">
        <v>594</v>
      </c>
      <c r="F40" t="s">
        <v>615</v>
      </c>
    </row>
    <row r="41" spans="1:6">
      <c r="A41" t="s">
        <v>355</v>
      </c>
      <c r="B41" t="s">
        <v>355</v>
      </c>
      <c r="C41" s="1">
        <v>45023</v>
      </c>
      <c r="D41" t="s">
        <v>370</v>
      </c>
      <c r="E41" s="2">
        <v>540.73</v>
      </c>
      <c r="F41" t="s">
        <v>374</v>
      </c>
    </row>
    <row r="42" spans="1:6">
      <c r="A42" t="s">
        <v>355</v>
      </c>
      <c r="B42" t="s">
        <v>355</v>
      </c>
      <c r="C42" s="1">
        <v>45024</v>
      </c>
      <c r="D42" t="s">
        <v>72</v>
      </c>
      <c r="E42" s="2">
        <v>500</v>
      </c>
      <c r="F42" t="s">
        <v>277</v>
      </c>
    </row>
    <row r="43" spans="1:6">
      <c r="A43" t="s">
        <v>355</v>
      </c>
      <c r="B43" t="s">
        <v>355</v>
      </c>
      <c r="C43" s="1">
        <v>45027</v>
      </c>
      <c r="D43" t="s">
        <v>72</v>
      </c>
      <c r="E43" s="2">
        <v>500</v>
      </c>
      <c r="F43" t="s">
        <v>277</v>
      </c>
    </row>
    <row r="44" spans="1:6">
      <c r="A44" t="s">
        <v>355</v>
      </c>
      <c r="B44" t="s">
        <v>355</v>
      </c>
      <c r="C44" s="1">
        <v>45027</v>
      </c>
      <c r="D44" t="s">
        <v>151</v>
      </c>
      <c r="E44" s="2">
        <v>2525.48</v>
      </c>
      <c r="F44" t="s">
        <v>265</v>
      </c>
    </row>
    <row r="45" spans="1:6">
      <c r="A45" t="s">
        <v>355</v>
      </c>
      <c r="B45" t="s">
        <v>355</v>
      </c>
      <c r="C45" s="1">
        <v>45027</v>
      </c>
      <c r="D45" t="s">
        <v>366</v>
      </c>
      <c r="E45" s="2">
        <v>638.89</v>
      </c>
      <c r="F45" t="s">
        <v>265</v>
      </c>
    </row>
    <row r="46" spans="1:6">
      <c r="A46" t="s">
        <v>355</v>
      </c>
      <c r="B46" t="s">
        <v>355</v>
      </c>
      <c r="C46" s="1">
        <v>45028</v>
      </c>
      <c r="D46" t="s">
        <v>370</v>
      </c>
      <c r="E46" s="2">
        <v>542.17999999999995</v>
      </c>
      <c r="F46" t="s">
        <v>374</v>
      </c>
    </row>
    <row r="47" spans="1:6">
      <c r="A47" t="s">
        <v>355</v>
      </c>
      <c r="B47" t="s">
        <v>355</v>
      </c>
      <c r="C47" s="1">
        <v>45031</v>
      </c>
      <c r="D47" t="s">
        <v>370</v>
      </c>
      <c r="E47" s="2">
        <v>540.72</v>
      </c>
      <c r="F47" t="s">
        <v>374</v>
      </c>
    </row>
    <row r="48" spans="1:6">
      <c r="A48" t="s">
        <v>355</v>
      </c>
      <c r="B48" t="s">
        <v>355</v>
      </c>
      <c r="C48" s="1">
        <v>45031</v>
      </c>
      <c r="D48" t="s">
        <v>72</v>
      </c>
      <c r="E48" s="2">
        <v>500</v>
      </c>
      <c r="F48" t="s">
        <v>277</v>
      </c>
    </row>
    <row r="49" spans="1:6">
      <c r="A49" t="s">
        <v>355</v>
      </c>
      <c r="B49" t="s">
        <v>355</v>
      </c>
      <c r="C49" s="1">
        <v>45034</v>
      </c>
      <c r="D49" t="s">
        <v>72</v>
      </c>
      <c r="E49" s="2">
        <v>500</v>
      </c>
      <c r="F49" t="s">
        <v>277</v>
      </c>
    </row>
    <row r="50" spans="1:6">
      <c r="A50" t="s">
        <v>355</v>
      </c>
      <c r="B50" t="s">
        <v>355</v>
      </c>
      <c r="C50" s="1">
        <v>45035</v>
      </c>
      <c r="D50" t="s">
        <v>616</v>
      </c>
      <c r="E50" s="2">
        <v>2254.48</v>
      </c>
      <c r="F50" t="s">
        <v>617</v>
      </c>
    </row>
    <row r="51" spans="1:6">
      <c r="A51" t="s">
        <v>355</v>
      </c>
      <c r="B51" t="s">
        <v>355</v>
      </c>
      <c r="C51" s="1">
        <v>45035</v>
      </c>
      <c r="D51" t="s">
        <v>370</v>
      </c>
      <c r="E51" s="2">
        <v>541.21</v>
      </c>
      <c r="F51" t="s">
        <v>277</v>
      </c>
    </row>
    <row r="52" spans="1:6">
      <c r="A52" t="s">
        <v>355</v>
      </c>
      <c r="B52" t="s">
        <v>355</v>
      </c>
      <c r="C52" s="1">
        <v>45038</v>
      </c>
      <c r="D52" t="s">
        <v>370</v>
      </c>
      <c r="E52" s="2">
        <v>540.47</v>
      </c>
      <c r="F52" t="s">
        <v>374</v>
      </c>
    </row>
    <row r="53" spans="1:6">
      <c r="A53" t="s">
        <v>355</v>
      </c>
      <c r="B53" t="s">
        <v>355</v>
      </c>
      <c r="C53" s="1">
        <v>45039</v>
      </c>
      <c r="D53" t="s">
        <v>72</v>
      </c>
      <c r="E53" s="2">
        <v>500</v>
      </c>
      <c r="F53" t="s">
        <v>277</v>
      </c>
    </row>
    <row r="54" spans="1:6">
      <c r="A54" t="s">
        <v>355</v>
      </c>
      <c r="B54" t="s">
        <v>355</v>
      </c>
      <c r="C54" s="1">
        <v>45042</v>
      </c>
      <c r="D54" t="s">
        <v>370</v>
      </c>
      <c r="E54" s="2">
        <v>542.11</v>
      </c>
      <c r="F54" t="s">
        <v>374</v>
      </c>
    </row>
    <row r="55" spans="1:6">
      <c r="A55" t="s">
        <v>355</v>
      </c>
      <c r="B55" t="s">
        <v>355</v>
      </c>
      <c r="C55" s="1">
        <v>45042</v>
      </c>
      <c r="D55" t="s">
        <v>72</v>
      </c>
      <c r="E55" s="2">
        <v>500</v>
      </c>
      <c r="F55" t="s">
        <v>277</v>
      </c>
    </row>
    <row r="56" spans="1:6">
      <c r="A56" t="s">
        <v>355</v>
      </c>
      <c r="B56" t="s">
        <v>355</v>
      </c>
      <c r="C56" s="1">
        <v>45044</v>
      </c>
      <c r="D56" t="s">
        <v>142</v>
      </c>
      <c r="E56" s="2">
        <v>512.14</v>
      </c>
      <c r="F56" t="s">
        <v>265</v>
      </c>
    </row>
    <row r="57" spans="1:6">
      <c r="A57" t="s">
        <v>355</v>
      </c>
      <c r="B57" t="s">
        <v>355</v>
      </c>
      <c r="C57" s="1">
        <v>45046</v>
      </c>
      <c r="D57" t="s">
        <v>370</v>
      </c>
      <c r="E57" s="2">
        <v>539.98</v>
      </c>
      <c r="F57" t="s">
        <v>374</v>
      </c>
    </row>
    <row r="58" spans="1:6" ht="60">
      <c r="A58" t="s">
        <v>618</v>
      </c>
      <c r="B58" t="s">
        <v>618</v>
      </c>
      <c r="C58" s="1">
        <v>45035</v>
      </c>
      <c r="D58" t="s">
        <v>619</v>
      </c>
      <c r="E58" s="2">
        <v>979</v>
      </c>
      <c r="F58" s="7" t="s">
        <v>620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095B-F333-46C4-BF0E-36BB1B91947B}">
  <sheetPr>
    <tabColor theme="5" tint="0.59999389629810485"/>
  </sheetPr>
  <dimension ref="A1:F52"/>
  <sheetViews>
    <sheetView workbookViewId="0"/>
  </sheetViews>
  <sheetFormatPr defaultRowHeight="15"/>
  <cols>
    <col min="1" max="2" width="31.85546875" bestFit="1" customWidth="1"/>
    <col min="3" max="3" width="10.7109375" bestFit="1" customWidth="1"/>
    <col min="4" max="4" width="28.140625" bestFit="1" customWidth="1"/>
    <col min="6" max="6" width="147.855468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45047</v>
      </c>
      <c r="D2" t="s">
        <v>621</v>
      </c>
      <c r="E2" s="2">
        <v>586.04</v>
      </c>
      <c r="F2" t="s">
        <v>622</v>
      </c>
    </row>
    <row r="3" spans="1:6">
      <c r="A3" t="s">
        <v>287</v>
      </c>
      <c r="B3" t="s">
        <v>287</v>
      </c>
      <c r="C3" s="1">
        <v>45048</v>
      </c>
      <c r="D3" t="s">
        <v>623</v>
      </c>
      <c r="E3" s="2">
        <v>807</v>
      </c>
      <c r="F3" t="s">
        <v>624</v>
      </c>
    </row>
    <row r="4" spans="1:6">
      <c r="A4" t="s">
        <v>287</v>
      </c>
      <c r="B4" t="s">
        <v>287</v>
      </c>
      <c r="C4" s="1">
        <v>45050</v>
      </c>
      <c r="D4" t="s">
        <v>283</v>
      </c>
      <c r="E4" s="2">
        <v>726.41</v>
      </c>
      <c r="F4" t="s">
        <v>625</v>
      </c>
    </row>
    <row r="5" spans="1:6">
      <c r="A5" t="s">
        <v>287</v>
      </c>
      <c r="B5" t="s">
        <v>287</v>
      </c>
      <c r="C5" s="1">
        <v>45051</v>
      </c>
      <c r="D5" t="s">
        <v>9</v>
      </c>
      <c r="E5" s="2">
        <v>621.19000000000005</v>
      </c>
      <c r="F5" t="s">
        <v>237</v>
      </c>
    </row>
    <row r="6" spans="1:6">
      <c r="A6" t="s">
        <v>287</v>
      </c>
      <c r="B6" t="s">
        <v>287</v>
      </c>
      <c r="C6" s="1">
        <v>45051</v>
      </c>
      <c r="D6" t="s">
        <v>333</v>
      </c>
      <c r="E6" s="2">
        <v>1446</v>
      </c>
      <c r="F6" t="s">
        <v>626</v>
      </c>
    </row>
    <row r="7" spans="1:6">
      <c r="A7" t="s">
        <v>287</v>
      </c>
      <c r="B7" t="s">
        <v>287</v>
      </c>
      <c r="C7" s="1">
        <v>45055</v>
      </c>
      <c r="D7" t="s">
        <v>586</v>
      </c>
      <c r="E7" s="2">
        <v>600</v>
      </c>
      <c r="F7" t="s">
        <v>627</v>
      </c>
    </row>
    <row r="8" spans="1:6">
      <c r="A8" t="s">
        <v>287</v>
      </c>
      <c r="B8" t="s">
        <v>287</v>
      </c>
      <c r="C8" s="1">
        <v>45055</v>
      </c>
      <c r="D8" t="s">
        <v>628</v>
      </c>
      <c r="E8" s="2">
        <v>2652</v>
      </c>
      <c r="F8" t="s">
        <v>629</v>
      </c>
    </row>
    <row r="9" spans="1:6">
      <c r="A9" t="s">
        <v>287</v>
      </c>
      <c r="B9" t="s">
        <v>287</v>
      </c>
      <c r="C9" s="1">
        <v>45055</v>
      </c>
      <c r="D9" t="s">
        <v>628</v>
      </c>
      <c r="E9" s="2">
        <v>3000</v>
      </c>
      <c r="F9" t="s">
        <v>629</v>
      </c>
    </row>
    <row r="10" spans="1:6">
      <c r="A10" t="s">
        <v>287</v>
      </c>
      <c r="B10" t="s">
        <v>287</v>
      </c>
      <c r="C10" s="1">
        <v>45056</v>
      </c>
      <c r="D10" t="s">
        <v>630</v>
      </c>
      <c r="E10" s="2">
        <v>2868.48</v>
      </c>
      <c r="F10" t="s">
        <v>631</v>
      </c>
    </row>
    <row r="11" spans="1:6">
      <c r="A11" t="s">
        <v>287</v>
      </c>
      <c r="B11" t="s">
        <v>287</v>
      </c>
      <c r="C11" s="1">
        <v>45057</v>
      </c>
      <c r="D11" t="s">
        <v>573</v>
      </c>
      <c r="E11" s="2">
        <v>1040.1300000000001</v>
      </c>
      <c r="F11" t="s">
        <v>301</v>
      </c>
    </row>
    <row r="12" spans="1:6">
      <c r="A12" t="s">
        <v>287</v>
      </c>
      <c r="B12" t="s">
        <v>287</v>
      </c>
      <c r="C12" s="1">
        <v>45059</v>
      </c>
      <c r="D12" t="s">
        <v>632</v>
      </c>
      <c r="E12" s="2">
        <v>578</v>
      </c>
      <c r="F12" t="s">
        <v>633</v>
      </c>
    </row>
    <row r="13" spans="1:6">
      <c r="A13" t="s">
        <v>287</v>
      </c>
      <c r="B13" t="s">
        <v>287</v>
      </c>
      <c r="C13" s="1">
        <v>45060</v>
      </c>
      <c r="D13" t="s">
        <v>9</v>
      </c>
      <c r="E13" s="2">
        <v>524.99</v>
      </c>
      <c r="F13" t="s">
        <v>237</v>
      </c>
    </row>
    <row r="14" spans="1:6">
      <c r="A14" t="s">
        <v>287</v>
      </c>
      <c r="B14" t="s">
        <v>287</v>
      </c>
      <c r="C14" s="1">
        <v>45064</v>
      </c>
      <c r="D14" t="s">
        <v>634</v>
      </c>
      <c r="E14" s="2">
        <v>675</v>
      </c>
      <c r="F14" t="s">
        <v>635</v>
      </c>
    </row>
    <row r="15" spans="1:6">
      <c r="A15" t="s">
        <v>287</v>
      </c>
      <c r="B15" t="s">
        <v>287</v>
      </c>
      <c r="C15" s="1">
        <v>45065</v>
      </c>
      <c r="D15" t="s">
        <v>636</v>
      </c>
      <c r="E15" s="2">
        <v>2409.09</v>
      </c>
      <c r="F15" t="s">
        <v>637</v>
      </c>
    </row>
    <row r="16" spans="1:6">
      <c r="A16" t="s">
        <v>287</v>
      </c>
      <c r="B16" t="s">
        <v>287</v>
      </c>
      <c r="C16" s="1">
        <v>45065</v>
      </c>
      <c r="D16" t="s">
        <v>638</v>
      </c>
      <c r="E16" s="2">
        <v>3594</v>
      </c>
      <c r="F16" t="s">
        <v>639</v>
      </c>
    </row>
    <row r="17" spans="1:6">
      <c r="A17" t="s">
        <v>287</v>
      </c>
      <c r="B17" t="s">
        <v>287</v>
      </c>
      <c r="C17" s="1">
        <v>45068</v>
      </c>
      <c r="D17" t="s">
        <v>640</v>
      </c>
      <c r="E17" s="2">
        <v>1563</v>
      </c>
      <c r="F17" t="s">
        <v>641</v>
      </c>
    </row>
    <row r="18" spans="1:6">
      <c r="A18" t="s">
        <v>287</v>
      </c>
      <c r="B18" t="s">
        <v>287</v>
      </c>
      <c r="C18" s="1">
        <v>45069</v>
      </c>
      <c r="D18" t="s">
        <v>642</v>
      </c>
      <c r="E18" s="2">
        <v>2102.69</v>
      </c>
      <c r="F18" t="s">
        <v>643</v>
      </c>
    </row>
    <row r="19" spans="1:6">
      <c r="A19" t="s">
        <v>287</v>
      </c>
      <c r="B19" t="s">
        <v>287</v>
      </c>
      <c r="C19" s="1">
        <v>45069</v>
      </c>
      <c r="D19" t="s">
        <v>644</v>
      </c>
      <c r="E19" s="2">
        <v>2852</v>
      </c>
      <c r="F19" t="s">
        <v>645</v>
      </c>
    </row>
    <row r="20" spans="1:6">
      <c r="A20" t="s">
        <v>287</v>
      </c>
      <c r="B20" t="s">
        <v>287</v>
      </c>
      <c r="C20" s="1">
        <v>45071</v>
      </c>
      <c r="D20" t="s">
        <v>646</v>
      </c>
      <c r="E20" s="2">
        <v>1056</v>
      </c>
      <c r="F20" t="s">
        <v>647</v>
      </c>
    </row>
    <row r="21" spans="1:6">
      <c r="A21" t="s">
        <v>287</v>
      </c>
      <c r="B21" t="s">
        <v>287</v>
      </c>
      <c r="C21" s="1">
        <v>45074</v>
      </c>
      <c r="D21" t="s">
        <v>605</v>
      </c>
      <c r="E21" s="2">
        <v>2878.8</v>
      </c>
      <c r="F21" t="s">
        <v>648</v>
      </c>
    </row>
    <row r="22" spans="1:6">
      <c r="A22" t="s">
        <v>287</v>
      </c>
      <c r="B22" t="s">
        <v>287</v>
      </c>
      <c r="C22" s="1">
        <v>45076</v>
      </c>
      <c r="D22" t="s">
        <v>649</v>
      </c>
      <c r="E22" s="2">
        <v>1150.19</v>
      </c>
      <c r="F22" t="s">
        <v>650</v>
      </c>
    </row>
    <row r="23" spans="1:6">
      <c r="A23" t="s">
        <v>287</v>
      </c>
      <c r="B23" t="s">
        <v>287</v>
      </c>
      <c r="C23" s="1">
        <v>45076</v>
      </c>
      <c r="D23" t="s">
        <v>450</v>
      </c>
      <c r="E23" s="2">
        <v>1083.6600000000001</v>
      </c>
      <c r="F23" t="s">
        <v>651</v>
      </c>
    </row>
    <row r="24" spans="1:6">
      <c r="A24" t="s">
        <v>287</v>
      </c>
      <c r="B24" t="s">
        <v>287</v>
      </c>
      <c r="C24" s="1">
        <v>45076</v>
      </c>
      <c r="D24" t="s">
        <v>652</v>
      </c>
      <c r="E24" s="2">
        <v>702</v>
      </c>
      <c r="F24" t="s">
        <v>653</v>
      </c>
    </row>
    <row r="25" spans="1:6">
      <c r="A25" t="s">
        <v>287</v>
      </c>
      <c r="B25" t="s">
        <v>287</v>
      </c>
      <c r="C25" s="1">
        <v>45076</v>
      </c>
      <c r="D25" t="s">
        <v>654</v>
      </c>
      <c r="E25" s="2">
        <v>951.5</v>
      </c>
      <c r="F25" t="s">
        <v>655</v>
      </c>
    </row>
    <row r="26" spans="1:6">
      <c r="A26" t="s">
        <v>344</v>
      </c>
      <c r="B26" t="s">
        <v>344</v>
      </c>
      <c r="C26" s="1">
        <v>45058</v>
      </c>
      <c r="D26" t="s">
        <v>52</v>
      </c>
      <c r="E26" s="2">
        <v>3317.31</v>
      </c>
      <c r="F26" t="s">
        <v>656</v>
      </c>
    </row>
    <row r="27" spans="1:6">
      <c r="A27" t="s">
        <v>351</v>
      </c>
      <c r="B27" t="s">
        <v>351</v>
      </c>
      <c r="C27" s="1">
        <v>45071</v>
      </c>
      <c r="D27" t="s">
        <v>657</v>
      </c>
      <c r="E27" s="2">
        <v>614.4</v>
      </c>
      <c r="F27" t="s">
        <v>658</v>
      </c>
    </row>
    <row r="28" spans="1:6">
      <c r="A28" t="s">
        <v>351</v>
      </c>
      <c r="B28" t="s">
        <v>351</v>
      </c>
      <c r="C28" s="1">
        <v>45077</v>
      </c>
      <c r="D28" t="s">
        <v>659</v>
      </c>
      <c r="E28" s="2">
        <v>532</v>
      </c>
      <c r="F28" t="s">
        <v>660</v>
      </c>
    </row>
    <row r="29" spans="1:6">
      <c r="A29" t="s">
        <v>355</v>
      </c>
      <c r="B29" t="s">
        <v>355</v>
      </c>
      <c r="C29" s="1">
        <v>45047</v>
      </c>
      <c r="D29" t="s">
        <v>72</v>
      </c>
      <c r="E29" s="2">
        <v>539.17999999999995</v>
      </c>
      <c r="F29" t="s">
        <v>277</v>
      </c>
    </row>
    <row r="30" spans="1:6">
      <c r="A30" t="s">
        <v>355</v>
      </c>
      <c r="B30" t="s">
        <v>355</v>
      </c>
      <c r="C30" s="1">
        <v>45047</v>
      </c>
      <c r="D30" t="s">
        <v>610</v>
      </c>
      <c r="E30" s="2">
        <v>617.46</v>
      </c>
      <c r="F30" t="s">
        <v>265</v>
      </c>
    </row>
    <row r="31" spans="1:6">
      <c r="A31" t="s">
        <v>355</v>
      </c>
      <c r="B31" t="s">
        <v>355</v>
      </c>
      <c r="C31" s="1">
        <v>45047</v>
      </c>
      <c r="D31" t="s">
        <v>661</v>
      </c>
      <c r="E31" s="2">
        <v>3683.76</v>
      </c>
      <c r="F31" t="s">
        <v>265</v>
      </c>
    </row>
    <row r="32" spans="1:6">
      <c r="A32" t="s">
        <v>355</v>
      </c>
      <c r="B32" t="s">
        <v>355</v>
      </c>
      <c r="C32" s="1">
        <v>45048</v>
      </c>
      <c r="D32" t="s">
        <v>144</v>
      </c>
      <c r="E32" s="2">
        <v>549.24</v>
      </c>
      <c r="F32" t="s">
        <v>662</v>
      </c>
    </row>
    <row r="33" spans="1:6">
      <c r="A33" t="s">
        <v>355</v>
      </c>
      <c r="B33" t="s">
        <v>355</v>
      </c>
      <c r="C33" s="1">
        <v>45050</v>
      </c>
      <c r="D33" t="s">
        <v>370</v>
      </c>
      <c r="E33" s="2">
        <v>539.98</v>
      </c>
      <c r="F33" t="s">
        <v>374</v>
      </c>
    </row>
    <row r="34" spans="1:6">
      <c r="A34" t="s">
        <v>355</v>
      </c>
      <c r="B34" t="s">
        <v>355</v>
      </c>
      <c r="C34" s="1">
        <v>45051</v>
      </c>
      <c r="D34" t="s">
        <v>72</v>
      </c>
      <c r="E34" s="2">
        <v>500</v>
      </c>
      <c r="F34" t="s">
        <v>277</v>
      </c>
    </row>
    <row r="35" spans="1:6">
      <c r="A35" t="s">
        <v>355</v>
      </c>
      <c r="B35" t="s">
        <v>355</v>
      </c>
      <c r="C35" s="1">
        <v>45055</v>
      </c>
      <c r="D35" t="s">
        <v>370</v>
      </c>
      <c r="E35" s="2">
        <v>540</v>
      </c>
      <c r="F35" t="s">
        <v>374</v>
      </c>
    </row>
    <row r="36" spans="1:6">
      <c r="A36" t="s">
        <v>355</v>
      </c>
      <c r="B36" t="s">
        <v>355</v>
      </c>
      <c r="C36" s="1">
        <v>45056</v>
      </c>
      <c r="D36" t="s">
        <v>72</v>
      </c>
      <c r="E36" s="2">
        <v>500</v>
      </c>
      <c r="F36" t="s">
        <v>277</v>
      </c>
    </row>
    <row r="37" spans="1:6">
      <c r="A37" t="s">
        <v>355</v>
      </c>
      <c r="B37" t="s">
        <v>355</v>
      </c>
      <c r="C37" s="1">
        <v>45058</v>
      </c>
      <c r="D37" t="s">
        <v>370</v>
      </c>
      <c r="E37" s="2">
        <v>540.52</v>
      </c>
      <c r="F37" t="s">
        <v>277</v>
      </c>
    </row>
    <row r="38" spans="1:6">
      <c r="A38" t="s">
        <v>355</v>
      </c>
      <c r="B38" t="s">
        <v>355</v>
      </c>
      <c r="C38" s="1">
        <v>45058</v>
      </c>
      <c r="D38" t="s">
        <v>151</v>
      </c>
      <c r="E38" s="2">
        <v>2614.1799999999998</v>
      </c>
      <c r="F38" t="s">
        <v>152</v>
      </c>
    </row>
    <row r="39" spans="1:6">
      <c r="A39" t="s">
        <v>355</v>
      </c>
      <c r="B39" t="s">
        <v>355</v>
      </c>
      <c r="C39" s="1">
        <v>45061</v>
      </c>
      <c r="D39" t="s">
        <v>72</v>
      </c>
      <c r="E39" s="2">
        <v>500</v>
      </c>
      <c r="F39" t="s">
        <v>277</v>
      </c>
    </row>
    <row r="40" spans="1:6">
      <c r="A40" t="s">
        <v>355</v>
      </c>
      <c r="B40" t="s">
        <v>355</v>
      </c>
      <c r="C40" s="1">
        <v>45061</v>
      </c>
      <c r="D40" t="s">
        <v>663</v>
      </c>
      <c r="E40" s="2">
        <v>837.19</v>
      </c>
      <c r="F40" t="s">
        <v>664</v>
      </c>
    </row>
    <row r="41" spans="1:6">
      <c r="A41" t="s">
        <v>355</v>
      </c>
      <c r="B41" t="s">
        <v>355</v>
      </c>
      <c r="C41" s="1">
        <v>45062</v>
      </c>
      <c r="D41" t="s">
        <v>616</v>
      </c>
      <c r="E41" s="2">
        <v>1749.32</v>
      </c>
      <c r="F41" t="s">
        <v>617</v>
      </c>
    </row>
    <row r="42" spans="1:6">
      <c r="A42" t="s">
        <v>355</v>
      </c>
      <c r="B42" t="s">
        <v>355</v>
      </c>
      <c r="C42" s="1">
        <v>45062</v>
      </c>
      <c r="D42" t="s">
        <v>370</v>
      </c>
      <c r="E42" s="2">
        <v>540.34</v>
      </c>
      <c r="F42" t="s">
        <v>374</v>
      </c>
    </row>
    <row r="43" spans="1:6">
      <c r="A43" t="s">
        <v>355</v>
      </c>
      <c r="B43" t="s">
        <v>355</v>
      </c>
      <c r="C43" s="1">
        <v>45065</v>
      </c>
      <c r="D43" t="s">
        <v>665</v>
      </c>
      <c r="E43" s="2">
        <v>1006</v>
      </c>
      <c r="F43" t="s">
        <v>666</v>
      </c>
    </row>
    <row r="44" spans="1:6">
      <c r="A44" t="s">
        <v>355</v>
      </c>
      <c r="B44" t="s">
        <v>355</v>
      </c>
      <c r="C44" s="1">
        <v>45067</v>
      </c>
      <c r="D44" t="s">
        <v>72</v>
      </c>
      <c r="E44" s="2">
        <v>500</v>
      </c>
      <c r="F44" t="s">
        <v>667</v>
      </c>
    </row>
    <row r="45" spans="1:6">
      <c r="A45" t="s">
        <v>355</v>
      </c>
      <c r="B45" t="s">
        <v>355</v>
      </c>
      <c r="C45" s="1">
        <v>45067</v>
      </c>
      <c r="D45" t="s">
        <v>370</v>
      </c>
      <c r="E45" s="2">
        <v>540.1</v>
      </c>
      <c r="F45" t="s">
        <v>265</v>
      </c>
    </row>
    <row r="46" spans="1:6">
      <c r="A46" t="s">
        <v>355</v>
      </c>
      <c r="B46" t="s">
        <v>355</v>
      </c>
      <c r="C46" s="1">
        <v>45070</v>
      </c>
      <c r="D46" t="s">
        <v>370</v>
      </c>
      <c r="E46" s="2">
        <v>540.41</v>
      </c>
      <c r="F46" t="s">
        <v>277</v>
      </c>
    </row>
    <row r="47" spans="1:6">
      <c r="A47" t="s">
        <v>355</v>
      </c>
      <c r="B47" t="s">
        <v>355</v>
      </c>
      <c r="C47" s="1">
        <v>45071</v>
      </c>
      <c r="D47" t="s">
        <v>72</v>
      </c>
      <c r="E47" s="2">
        <v>500</v>
      </c>
      <c r="F47" t="s">
        <v>667</v>
      </c>
    </row>
    <row r="48" spans="1:6">
      <c r="A48" t="s">
        <v>355</v>
      </c>
      <c r="B48" t="s">
        <v>355</v>
      </c>
      <c r="C48" s="1">
        <v>45074</v>
      </c>
      <c r="D48" t="s">
        <v>142</v>
      </c>
      <c r="E48" s="2">
        <v>656.22</v>
      </c>
      <c r="F48" t="s">
        <v>265</v>
      </c>
    </row>
    <row r="49" spans="1:6">
      <c r="A49" t="s">
        <v>355</v>
      </c>
      <c r="B49" t="s">
        <v>355</v>
      </c>
      <c r="C49" s="1">
        <v>45075</v>
      </c>
      <c r="D49" t="s">
        <v>370</v>
      </c>
      <c r="E49" s="2">
        <v>540.16</v>
      </c>
      <c r="F49" t="s">
        <v>265</v>
      </c>
    </row>
    <row r="50" spans="1:6">
      <c r="A50" t="s">
        <v>355</v>
      </c>
      <c r="B50" t="s">
        <v>355</v>
      </c>
      <c r="C50" s="1">
        <v>45076</v>
      </c>
      <c r="D50" t="s">
        <v>72</v>
      </c>
      <c r="E50" s="2">
        <v>500</v>
      </c>
      <c r="F50" t="s">
        <v>667</v>
      </c>
    </row>
    <row r="51" spans="1:6">
      <c r="A51" t="s">
        <v>355</v>
      </c>
      <c r="B51" t="s">
        <v>355</v>
      </c>
      <c r="C51" s="1">
        <v>45076</v>
      </c>
      <c r="D51" t="s">
        <v>29</v>
      </c>
      <c r="E51" s="2">
        <v>570</v>
      </c>
      <c r="F51" t="s">
        <v>668</v>
      </c>
    </row>
    <row r="52" spans="1:6">
      <c r="A52" t="s">
        <v>355</v>
      </c>
      <c r="B52" t="s">
        <v>355</v>
      </c>
      <c r="C52" s="1">
        <v>45077</v>
      </c>
      <c r="D52" t="s">
        <v>610</v>
      </c>
      <c r="E52" s="2">
        <v>623.42999999999995</v>
      </c>
      <c r="F52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5B0B-F282-42E2-93E5-533196E83924}">
  <sheetPr>
    <tabColor theme="5" tint="0.59999389629810485"/>
  </sheetPr>
  <dimension ref="A1:F41"/>
  <sheetViews>
    <sheetView topLeftCell="A11" workbookViewId="0">
      <selection activeCell="A41" sqref="A22:F41"/>
    </sheetView>
  </sheetViews>
  <sheetFormatPr defaultRowHeight="15"/>
  <cols>
    <col min="1" max="1" width="28.5703125" customWidth="1"/>
    <col min="2" max="2" width="24.140625" bestFit="1" customWidth="1"/>
    <col min="3" max="3" width="17.140625" customWidth="1"/>
    <col min="4" max="4" width="27.7109375" customWidth="1"/>
    <col min="5" max="5" width="10.28515625" customWidth="1"/>
    <col min="6" max="6" width="94.2851562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45078</v>
      </c>
      <c r="D2" t="s">
        <v>669</v>
      </c>
      <c r="E2" s="2">
        <v>524.97</v>
      </c>
      <c r="F2" t="s">
        <v>670</v>
      </c>
    </row>
    <row r="3" spans="1:6">
      <c r="A3" t="s">
        <v>287</v>
      </c>
      <c r="B3" t="s">
        <v>287</v>
      </c>
      <c r="C3" s="1">
        <v>45078</v>
      </c>
      <c r="D3" t="s">
        <v>671</v>
      </c>
      <c r="E3" s="2">
        <v>753.42</v>
      </c>
      <c r="F3" t="s">
        <v>672</v>
      </c>
    </row>
    <row r="4" spans="1:6">
      <c r="A4" t="s">
        <v>287</v>
      </c>
      <c r="B4" t="s">
        <v>287</v>
      </c>
      <c r="C4" s="1">
        <v>45078</v>
      </c>
      <c r="D4" t="s">
        <v>673</v>
      </c>
      <c r="E4" s="2">
        <v>1657</v>
      </c>
      <c r="F4" t="s">
        <v>674</v>
      </c>
    </row>
    <row r="5" spans="1:6">
      <c r="A5" t="s">
        <v>287</v>
      </c>
      <c r="B5" t="s">
        <v>287</v>
      </c>
      <c r="C5" s="1">
        <v>45081</v>
      </c>
      <c r="D5" t="s">
        <v>283</v>
      </c>
      <c r="E5" s="2">
        <v>727.11</v>
      </c>
      <c r="F5" t="s">
        <v>675</v>
      </c>
    </row>
    <row r="6" spans="1:6">
      <c r="A6" t="s">
        <v>287</v>
      </c>
      <c r="B6" t="s">
        <v>287</v>
      </c>
      <c r="C6" s="1">
        <v>45082</v>
      </c>
      <c r="D6" t="s">
        <v>9</v>
      </c>
      <c r="E6" s="2">
        <v>625.27</v>
      </c>
      <c r="F6" t="s">
        <v>237</v>
      </c>
    </row>
    <row r="7" spans="1:6">
      <c r="A7" t="s">
        <v>287</v>
      </c>
      <c r="B7" t="s">
        <v>287</v>
      </c>
      <c r="C7" s="1">
        <v>45084</v>
      </c>
      <c r="D7" t="s">
        <v>22</v>
      </c>
      <c r="E7" s="2">
        <v>958.81</v>
      </c>
      <c r="F7" t="s">
        <v>676</v>
      </c>
    </row>
    <row r="8" spans="1:6">
      <c r="A8" t="s">
        <v>287</v>
      </c>
      <c r="B8" t="s">
        <v>287</v>
      </c>
      <c r="C8" s="1">
        <v>45088</v>
      </c>
      <c r="D8" t="s">
        <v>573</v>
      </c>
      <c r="E8" s="2">
        <v>1040.26</v>
      </c>
      <c r="F8" t="s">
        <v>301</v>
      </c>
    </row>
    <row r="9" spans="1:6">
      <c r="A9" t="s">
        <v>287</v>
      </c>
      <c r="B9" t="s">
        <v>287</v>
      </c>
      <c r="C9" s="1">
        <v>45089</v>
      </c>
      <c r="D9" t="s">
        <v>677</v>
      </c>
      <c r="E9" s="2">
        <v>508.8</v>
      </c>
      <c r="F9" t="s">
        <v>678</v>
      </c>
    </row>
    <row r="10" spans="1:6">
      <c r="A10" t="s">
        <v>287</v>
      </c>
      <c r="B10" t="s">
        <v>287</v>
      </c>
      <c r="C10" s="1">
        <v>45091</v>
      </c>
      <c r="D10" t="s">
        <v>9</v>
      </c>
      <c r="E10" s="2">
        <v>523.79999999999995</v>
      </c>
      <c r="F10" t="s">
        <v>237</v>
      </c>
    </row>
    <row r="11" spans="1:6">
      <c r="A11" t="s">
        <v>287</v>
      </c>
      <c r="B11" t="s">
        <v>287</v>
      </c>
      <c r="C11" s="1">
        <v>45092</v>
      </c>
      <c r="D11" t="s">
        <v>679</v>
      </c>
      <c r="E11" s="2">
        <v>1098</v>
      </c>
      <c r="F11" t="s">
        <v>680</v>
      </c>
    </row>
    <row r="12" spans="1:6">
      <c r="A12" t="s">
        <v>287</v>
      </c>
      <c r="B12" t="s">
        <v>287</v>
      </c>
      <c r="C12" s="1">
        <v>45096</v>
      </c>
      <c r="D12" t="s">
        <v>681</v>
      </c>
      <c r="E12" s="2">
        <v>1018.8</v>
      </c>
      <c r="F12" t="s">
        <v>682</v>
      </c>
    </row>
    <row r="13" spans="1:6">
      <c r="A13" t="s">
        <v>287</v>
      </c>
      <c r="B13" t="s">
        <v>287</v>
      </c>
      <c r="C13" s="1">
        <v>45097</v>
      </c>
      <c r="D13" t="s">
        <v>683</v>
      </c>
      <c r="E13" s="2">
        <v>2595.19</v>
      </c>
      <c r="F13" t="s">
        <v>684</v>
      </c>
    </row>
    <row r="14" spans="1:6">
      <c r="A14" t="s">
        <v>287</v>
      </c>
      <c r="B14" t="s">
        <v>287</v>
      </c>
      <c r="C14" s="1">
        <v>45098</v>
      </c>
      <c r="D14" t="s">
        <v>685</v>
      </c>
      <c r="E14" s="2">
        <v>621.6</v>
      </c>
      <c r="F14" t="s">
        <v>686</v>
      </c>
    </row>
    <row r="15" spans="1:6">
      <c r="A15" t="s">
        <v>287</v>
      </c>
      <c r="B15" t="s">
        <v>287</v>
      </c>
      <c r="C15" s="1">
        <v>45099</v>
      </c>
      <c r="D15" t="s">
        <v>687</v>
      </c>
      <c r="E15" s="2">
        <v>2152.42</v>
      </c>
      <c r="F15" t="s">
        <v>688</v>
      </c>
    </row>
    <row r="16" spans="1:6">
      <c r="A16" t="s">
        <v>287</v>
      </c>
      <c r="B16" t="s">
        <v>287</v>
      </c>
      <c r="C16" s="1">
        <v>45100</v>
      </c>
      <c r="D16" t="s">
        <v>689</v>
      </c>
      <c r="E16" s="2">
        <v>977.76</v>
      </c>
      <c r="F16" t="s">
        <v>690</v>
      </c>
    </row>
    <row r="17" spans="1:6">
      <c r="A17" t="s">
        <v>287</v>
      </c>
      <c r="B17" t="s">
        <v>287</v>
      </c>
      <c r="C17" s="1">
        <v>45103</v>
      </c>
      <c r="D17" t="s">
        <v>691</v>
      </c>
      <c r="E17" s="2">
        <v>686.12</v>
      </c>
      <c r="F17" t="s">
        <v>692</v>
      </c>
    </row>
    <row r="18" spans="1:6">
      <c r="A18" t="s">
        <v>287</v>
      </c>
      <c r="B18" t="s">
        <v>287</v>
      </c>
      <c r="C18" s="1">
        <v>45104</v>
      </c>
      <c r="D18" t="s">
        <v>693</v>
      </c>
      <c r="E18" s="2">
        <v>2880</v>
      </c>
      <c r="F18" t="s">
        <v>694</v>
      </c>
    </row>
    <row r="19" spans="1:6">
      <c r="A19" t="s">
        <v>287</v>
      </c>
      <c r="B19" t="s">
        <v>287</v>
      </c>
      <c r="C19" s="1">
        <v>45105</v>
      </c>
      <c r="D19" t="s">
        <v>695</v>
      </c>
      <c r="E19" s="2">
        <v>3542.94</v>
      </c>
      <c r="F19" t="s">
        <v>696</v>
      </c>
    </row>
    <row r="20" spans="1:6">
      <c r="A20" t="s">
        <v>351</v>
      </c>
      <c r="B20" t="s">
        <v>351</v>
      </c>
      <c r="C20" s="1">
        <v>45078</v>
      </c>
      <c r="D20" t="s">
        <v>697</v>
      </c>
      <c r="E20" s="2">
        <v>696.8</v>
      </c>
      <c r="F20" t="s">
        <v>698</v>
      </c>
    </row>
    <row r="21" spans="1:6">
      <c r="A21" t="s">
        <v>351</v>
      </c>
      <c r="B21" t="s">
        <v>351</v>
      </c>
      <c r="C21" s="1">
        <v>45098</v>
      </c>
      <c r="D21" t="s">
        <v>57</v>
      </c>
      <c r="E21" s="2">
        <v>720</v>
      </c>
      <c r="F21" t="s">
        <v>699</v>
      </c>
    </row>
    <row r="22" spans="1:6">
      <c r="A22" t="s">
        <v>355</v>
      </c>
      <c r="B22" t="s">
        <v>355</v>
      </c>
      <c r="C22" s="1">
        <v>45078</v>
      </c>
      <c r="D22" t="s">
        <v>370</v>
      </c>
      <c r="E22" s="2">
        <v>540.20000000000005</v>
      </c>
      <c r="F22" t="s">
        <v>374</v>
      </c>
    </row>
    <row r="23" spans="1:6">
      <c r="A23" t="s">
        <v>355</v>
      </c>
      <c r="B23" t="s">
        <v>355</v>
      </c>
      <c r="C23" s="1">
        <v>45078</v>
      </c>
      <c r="D23" t="s">
        <v>700</v>
      </c>
      <c r="E23" s="2">
        <v>3785.21</v>
      </c>
      <c r="F23" t="s">
        <v>265</v>
      </c>
    </row>
    <row r="24" spans="1:6">
      <c r="A24" t="s">
        <v>355</v>
      </c>
      <c r="B24" t="s">
        <v>355</v>
      </c>
      <c r="C24" s="1">
        <v>45079</v>
      </c>
      <c r="D24" t="s">
        <v>144</v>
      </c>
      <c r="E24" s="2">
        <v>548.55999999999995</v>
      </c>
      <c r="F24" t="s">
        <v>265</v>
      </c>
    </row>
    <row r="25" spans="1:6">
      <c r="A25" t="s">
        <v>355</v>
      </c>
      <c r="B25" t="s">
        <v>355</v>
      </c>
      <c r="C25" s="1">
        <v>45082</v>
      </c>
      <c r="D25" t="s">
        <v>72</v>
      </c>
      <c r="E25" s="2">
        <v>500</v>
      </c>
      <c r="F25" t="s">
        <v>277</v>
      </c>
    </row>
    <row r="26" spans="1:6">
      <c r="A26" t="s">
        <v>355</v>
      </c>
      <c r="B26" t="s">
        <v>355</v>
      </c>
      <c r="C26" s="1">
        <v>45082</v>
      </c>
      <c r="D26" t="s">
        <v>370</v>
      </c>
      <c r="E26" s="2">
        <v>541.17999999999995</v>
      </c>
      <c r="F26" t="s">
        <v>374</v>
      </c>
    </row>
    <row r="27" spans="1:6">
      <c r="A27" t="s">
        <v>355</v>
      </c>
      <c r="B27" t="s">
        <v>355</v>
      </c>
      <c r="C27" s="1">
        <v>45086</v>
      </c>
      <c r="D27" t="s">
        <v>370</v>
      </c>
      <c r="E27" s="2">
        <v>540.41999999999996</v>
      </c>
      <c r="F27" t="s">
        <v>374</v>
      </c>
    </row>
    <row r="28" spans="1:6">
      <c r="A28" t="s">
        <v>355</v>
      </c>
      <c r="B28" t="s">
        <v>355</v>
      </c>
      <c r="C28" s="1">
        <v>45087</v>
      </c>
      <c r="D28" t="s">
        <v>72</v>
      </c>
      <c r="E28" s="2">
        <v>500</v>
      </c>
      <c r="F28" t="s">
        <v>277</v>
      </c>
    </row>
    <row r="29" spans="1:6">
      <c r="A29" t="s">
        <v>355</v>
      </c>
      <c r="B29" t="s">
        <v>355</v>
      </c>
      <c r="C29" s="1">
        <v>45088</v>
      </c>
      <c r="D29" t="s">
        <v>151</v>
      </c>
      <c r="E29" s="2">
        <v>2998.39</v>
      </c>
      <c r="F29" t="s">
        <v>265</v>
      </c>
    </row>
    <row r="30" spans="1:6">
      <c r="A30" t="s">
        <v>355</v>
      </c>
      <c r="B30" t="s">
        <v>355</v>
      </c>
      <c r="C30" s="1">
        <v>45089</v>
      </c>
      <c r="D30" t="s">
        <v>701</v>
      </c>
      <c r="E30" s="2">
        <v>5387.4</v>
      </c>
      <c r="F30" t="s">
        <v>702</v>
      </c>
    </row>
    <row r="31" spans="1:6">
      <c r="A31" t="s">
        <v>355</v>
      </c>
      <c r="B31" t="s">
        <v>355</v>
      </c>
      <c r="C31" s="1">
        <v>45090</v>
      </c>
      <c r="D31" t="s">
        <v>370</v>
      </c>
      <c r="E31" s="2">
        <v>540.16</v>
      </c>
      <c r="F31" t="s">
        <v>374</v>
      </c>
    </row>
    <row r="32" spans="1:6">
      <c r="A32" t="s">
        <v>355</v>
      </c>
      <c r="B32" t="s">
        <v>355</v>
      </c>
      <c r="C32" s="1">
        <v>45091</v>
      </c>
      <c r="D32" t="s">
        <v>616</v>
      </c>
      <c r="E32" s="2">
        <v>1749.32</v>
      </c>
      <c r="F32" t="s">
        <v>703</v>
      </c>
    </row>
    <row r="33" spans="1:6">
      <c r="A33" t="s">
        <v>355</v>
      </c>
      <c r="B33" t="s">
        <v>355</v>
      </c>
      <c r="C33" s="1">
        <v>45092</v>
      </c>
      <c r="D33" t="s">
        <v>72</v>
      </c>
      <c r="E33" s="2">
        <v>500</v>
      </c>
      <c r="F33" t="s">
        <v>277</v>
      </c>
    </row>
    <row r="34" spans="1:6">
      <c r="A34" t="s">
        <v>355</v>
      </c>
      <c r="B34" t="s">
        <v>355</v>
      </c>
      <c r="C34" s="1">
        <v>45095</v>
      </c>
      <c r="D34" t="s">
        <v>370</v>
      </c>
      <c r="E34" s="2">
        <v>540.30999999999995</v>
      </c>
      <c r="F34" t="s">
        <v>374</v>
      </c>
    </row>
    <row r="35" spans="1:6">
      <c r="A35" t="s">
        <v>355</v>
      </c>
      <c r="B35" t="s">
        <v>355</v>
      </c>
      <c r="C35" s="1">
        <v>45097</v>
      </c>
      <c r="D35" t="s">
        <v>72</v>
      </c>
      <c r="E35" s="2">
        <v>500</v>
      </c>
      <c r="F35" t="s">
        <v>277</v>
      </c>
    </row>
    <row r="36" spans="1:6">
      <c r="A36" t="s">
        <v>355</v>
      </c>
      <c r="B36" t="s">
        <v>355</v>
      </c>
      <c r="C36" s="1">
        <v>45097</v>
      </c>
      <c r="D36" t="s">
        <v>704</v>
      </c>
      <c r="E36" s="2">
        <v>570</v>
      </c>
      <c r="F36" t="s">
        <v>705</v>
      </c>
    </row>
    <row r="37" spans="1:6">
      <c r="A37" t="s">
        <v>355</v>
      </c>
      <c r="B37" t="s">
        <v>355</v>
      </c>
      <c r="C37" s="1">
        <v>45098</v>
      </c>
      <c r="D37" t="s">
        <v>706</v>
      </c>
      <c r="E37" s="2">
        <v>580.16</v>
      </c>
      <c r="F37" t="s">
        <v>380</v>
      </c>
    </row>
    <row r="38" spans="1:6">
      <c r="A38" t="s">
        <v>355</v>
      </c>
      <c r="B38" t="s">
        <v>355</v>
      </c>
      <c r="C38" s="1">
        <v>45099</v>
      </c>
      <c r="D38" t="s">
        <v>370</v>
      </c>
      <c r="E38" s="2">
        <v>541.36</v>
      </c>
      <c r="F38" t="s">
        <v>374</v>
      </c>
    </row>
    <row r="39" spans="1:6">
      <c r="A39" t="s">
        <v>355</v>
      </c>
      <c r="B39" t="s">
        <v>355</v>
      </c>
      <c r="C39" s="1">
        <v>45102</v>
      </c>
      <c r="D39" t="s">
        <v>72</v>
      </c>
      <c r="E39" s="2">
        <v>500</v>
      </c>
      <c r="F39" t="s">
        <v>277</v>
      </c>
    </row>
    <row r="40" spans="1:6">
      <c r="A40" t="s">
        <v>355</v>
      </c>
      <c r="B40" t="s">
        <v>355</v>
      </c>
      <c r="C40" s="1">
        <v>45103</v>
      </c>
      <c r="D40" t="s">
        <v>370</v>
      </c>
      <c r="E40" s="2">
        <v>540.5</v>
      </c>
      <c r="F40" t="s">
        <v>374</v>
      </c>
    </row>
    <row r="41" spans="1:6">
      <c r="A41" t="s">
        <v>355</v>
      </c>
      <c r="B41" t="s">
        <v>355</v>
      </c>
      <c r="C41" s="1">
        <v>45105</v>
      </c>
      <c r="D41" t="s">
        <v>142</v>
      </c>
      <c r="E41" s="2">
        <v>613.96</v>
      </c>
      <c r="F41" t="s">
        <v>265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5485-A7AB-4DDA-891C-E0B1EE4D8615}">
  <sheetPr>
    <tabColor theme="5" tint="0.59999389629810485"/>
  </sheetPr>
  <dimension ref="A1:F46"/>
  <sheetViews>
    <sheetView topLeftCell="A16" workbookViewId="0">
      <selection activeCell="D23" sqref="D23"/>
    </sheetView>
  </sheetViews>
  <sheetFormatPr defaultRowHeight="15"/>
  <cols>
    <col min="1" max="1" width="32.42578125" bestFit="1" customWidth="1"/>
    <col min="2" max="2" width="31.85546875" bestFit="1" customWidth="1"/>
    <col min="3" max="3" width="10.7109375" bestFit="1" customWidth="1"/>
    <col min="4" max="4" width="27.28515625" bestFit="1" customWidth="1"/>
    <col min="6" max="6" width="109.14062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45108</v>
      </c>
      <c r="D2" t="s">
        <v>669</v>
      </c>
      <c r="E2" s="2">
        <v>557.42999999999995</v>
      </c>
      <c r="F2" t="s">
        <v>707</v>
      </c>
    </row>
    <row r="3" spans="1:6">
      <c r="A3" t="s">
        <v>287</v>
      </c>
      <c r="B3" t="s">
        <v>287</v>
      </c>
      <c r="C3" s="1">
        <v>45108</v>
      </c>
      <c r="D3" t="s">
        <v>708</v>
      </c>
      <c r="E3" s="2">
        <v>1789.17</v>
      </c>
      <c r="F3" t="s">
        <v>155</v>
      </c>
    </row>
    <row r="4" spans="1:6">
      <c r="A4" t="s">
        <v>287</v>
      </c>
      <c r="B4" t="s">
        <v>287</v>
      </c>
      <c r="C4" s="1">
        <v>45111</v>
      </c>
      <c r="D4" t="s">
        <v>283</v>
      </c>
      <c r="E4" s="2">
        <v>714.7</v>
      </c>
      <c r="F4" t="s">
        <v>709</v>
      </c>
    </row>
    <row r="5" spans="1:6">
      <c r="A5" t="s">
        <v>287</v>
      </c>
      <c r="B5" t="s">
        <v>287</v>
      </c>
      <c r="C5" s="1">
        <v>45112</v>
      </c>
      <c r="D5" t="s">
        <v>9</v>
      </c>
      <c r="E5" s="2">
        <v>614.28</v>
      </c>
      <c r="F5" t="s">
        <v>237</v>
      </c>
    </row>
    <row r="6" spans="1:6">
      <c r="A6" t="s">
        <v>287</v>
      </c>
      <c r="B6" t="s">
        <v>287</v>
      </c>
      <c r="C6" s="1">
        <v>45118</v>
      </c>
      <c r="D6" t="s">
        <v>573</v>
      </c>
      <c r="E6" s="2">
        <v>1013.16</v>
      </c>
      <c r="F6" t="s">
        <v>301</v>
      </c>
    </row>
    <row r="7" spans="1:6">
      <c r="A7" t="s">
        <v>287</v>
      </c>
      <c r="B7" t="s">
        <v>287</v>
      </c>
      <c r="C7" s="1">
        <v>45120</v>
      </c>
      <c r="D7" t="s">
        <v>652</v>
      </c>
      <c r="E7" s="2">
        <v>702</v>
      </c>
      <c r="F7" t="s">
        <v>710</v>
      </c>
    </row>
    <row r="8" spans="1:6">
      <c r="A8" t="s">
        <v>287</v>
      </c>
      <c r="B8" t="s">
        <v>287</v>
      </c>
      <c r="C8" s="1">
        <v>45121</v>
      </c>
      <c r="D8" t="s">
        <v>9</v>
      </c>
      <c r="E8" s="2">
        <v>504.06</v>
      </c>
      <c r="F8" t="s">
        <v>237</v>
      </c>
    </row>
    <row r="9" spans="1:6">
      <c r="A9" t="s">
        <v>287</v>
      </c>
      <c r="B9" t="s">
        <v>287</v>
      </c>
      <c r="C9" s="1">
        <v>45124</v>
      </c>
      <c r="D9" t="s">
        <v>711</v>
      </c>
      <c r="E9" s="2">
        <v>1368</v>
      </c>
      <c r="F9" t="s">
        <v>712</v>
      </c>
    </row>
    <row r="10" spans="1:6">
      <c r="A10" t="s">
        <v>287</v>
      </c>
      <c r="B10" t="s">
        <v>287</v>
      </c>
      <c r="C10" s="1">
        <v>45124</v>
      </c>
      <c r="D10" t="s">
        <v>713</v>
      </c>
      <c r="E10" s="2">
        <v>2794.4</v>
      </c>
      <c r="F10" t="s">
        <v>714</v>
      </c>
    </row>
    <row r="11" spans="1:6">
      <c r="A11" t="s">
        <v>287</v>
      </c>
      <c r="B11" t="s">
        <v>287</v>
      </c>
      <c r="C11" s="1">
        <v>45125</v>
      </c>
      <c r="D11" t="s">
        <v>715</v>
      </c>
      <c r="E11" s="2">
        <v>1944</v>
      </c>
      <c r="F11" t="s">
        <v>716</v>
      </c>
    </row>
    <row r="12" spans="1:6">
      <c r="A12" t="s">
        <v>287</v>
      </c>
      <c r="B12" t="s">
        <v>287</v>
      </c>
      <c r="C12" s="1">
        <v>45127</v>
      </c>
      <c r="D12" t="s">
        <v>640</v>
      </c>
      <c r="E12" s="2">
        <v>2497.92</v>
      </c>
      <c r="F12" t="s">
        <v>717</v>
      </c>
    </row>
    <row r="13" spans="1:6">
      <c r="A13" t="s">
        <v>287</v>
      </c>
      <c r="B13" t="s">
        <v>287</v>
      </c>
      <c r="C13" s="1">
        <v>45127</v>
      </c>
      <c r="D13" t="s">
        <v>718</v>
      </c>
      <c r="E13" s="2">
        <v>599.88</v>
      </c>
      <c r="F13" t="s">
        <v>719</v>
      </c>
    </row>
    <row r="14" spans="1:6">
      <c r="A14" t="s">
        <v>287</v>
      </c>
      <c r="B14" t="s">
        <v>287</v>
      </c>
      <c r="C14" s="1">
        <v>45128</v>
      </c>
      <c r="D14" t="s">
        <v>32</v>
      </c>
      <c r="E14" s="2">
        <v>648</v>
      </c>
      <c r="F14" t="s">
        <v>720</v>
      </c>
    </row>
    <row r="15" spans="1:6">
      <c r="A15" t="s">
        <v>287</v>
      </c>
      <c r="B15" t="s">
        <v>287</v>
      </c>
      <c r="C15" s="1">
        <v>45131</v>
      </c>
      <c r="D15" t="s">
        <v>721</v>
      </c>
      <c r="E15" s="2">
        <v>2900</v>
      </c>
      <c r="F15" t="s">
        <v>722</v>
      </c>
    </row>
    <row r="16" spans="1:6">
      <c r="A16" t="s">
        <v>344</v>
      </c>
      <c r="B16" t="s">
        <v>344</v>
      </c>
      <c r="C16" s="1">
        <v>45117</v>
      </c>
      <c r="D16" t="s">
        <v>348</v>
      </c>
      <c r="E16" s="2">
        <v>1546.48</v>
      </c>
      <c r="F16" t="s">
        <v>723</v>
      </c>
    </row>
    <row r="17" spans="1:6">
      <c r="A17" t="s">
        <v>351</v>
      </c>
      <c r="B17" t="s">
        <v>351</v>
      </c>
      <c r="C17" s="1">
        <v>45110</v>
      </c>
      <c r="D17" t="s">
        <v>724</v>
      </c>
      <c r="E17" s="2">
        <v>855.58</v>
      </c>
      <c r="F17" t="s">
        <v>725</v>
      </c>
    </row>
    <row r="18" spans="1:6">
      <c r="A18" t="s">
        <v>355</v>
      </c>
      <c r="B18" t="s">
        <v>355</v>
      </c>
      <c r="C18" s="1">
        <v>45108</v>
      </c>
      <c r="D18" t="s">
        <v>370</v>
      </c>
      <c r="E18" s="2">
        <v>540.04</v>
      </c>
      <c r="F18" t="s">
        <v>374</v>
      </c>
    </row>
    <row r="19" spans="1:6">
      <c r="A19" t="s">
        <v>355</v>
      </c>
      <c r="B19" t="s">
        <v>355</v>
      </c>
      <c r="C19" s="1">
        <v>45108</v>
      </c>
      <c r="D19" t="s">
        <v>726</v>
      </c>
      <c r="E19" s="2">
        <v>4380.3500000000004</v>
      </c>
      <c r="F19" t="s">
        <v>265</v>
      </c>
    </row>
    <row r="20" spans="1:6">
      <c r="A20" t="s">
        <v>355</v>
      </c>
      <c r="B20" t="s">
        <v>355</v>
      </c>
      <c r="C20" s="1">
        <v>45108</v>
      </c>
      <c r="D20" t="s">
        <v>727</v>
      </c>
      <c r="E20" s="2">
        <v>792</v>
      </c>
      <c r="F20" t="s">
        <v>265</v>
      </c>
    </row>
    <row r="21" spans="1:6">
      <c r="A21" t="s">
        <v>355</v>
      </c>
      <c r="B21" t="s">
        <v>355</v>
      </c>
      <c r="C21" s="1">
        <v>45109</v>
      </c>
      <c r="D21" t="s">
        <v>144</v>
      </c>
      <c r="E21" s="2">
        <v>541.35</v>
      </c>
      <c r="F21" t="s">
        <v>265</v>
      </c>
    </row>
    <row r="22" spans="1:6">
      <c r="A22" t="s">
        <v>355</v>
      </c>
      <c r="B22" t="s">
        <v>355</v>
      </c>
      <c r="C22" s="1">
        <v>45112</v>
      </c>
      <c r="D22" t="s">
        <v>72</v>
      </c>
      <c r="E22" s="2">
        <v>500</v>
      </c>
      <c r="F22" t="s">
        <v>277</v>
      </c>
    </row>
    <row r="23" spans="1:6">
      <c r="A23" t="s">
        <v>355</v>
      </c>
      <c r="B23" t="s">
        <v>355</v>
      </c>
      <c r="C23" s="1">
        <v>45113</v>
      </c>
      <c r="D23" t="s">
        <v>728</v>
      </c>
      <c r="E23" s="2">
        <v>697</v>
      </c>
      <c r="F23" t="s">
        <v>729</v>
      </c>
    </row>
    <row r="24" spans="1:6">
      <c r="A24" t="s">
        <v>355</v>
      </c>
      <c r="B24" t="s">
        <v>355</v>
      </c>
      <c r="C24" s="1">
        <v>45114</v>
      </c>
      <c r="D24" t="s">
        <v>370</v>
      </c>
      <c r="E24" s="2">
        <v>562.38</v>
      </c>
      <c r="F24" t="s">
        <v>139</v>
      </c>
    </row>
    <row r="25" spans="1:6">
      <c r="A25" t="s">
        <v>355</v>
      </c>
      <c r="B25" t="s">
        <v>355</v>
      </c>
      <c r="C25" s="1">
        <v>45116</v>
      </c>
      <c r="D25" t="s">
        <v>72</v>
      </c>
      <c r="E25" s="2">
        <v>500</v>
      </c>
      <c r="F25" t="s">
        <v>277</v>
      </c>
    </row>
    <row r="26" spans="1:6">
      <c r="A26" t="s">
        <v>355</v>
      </c>
      <c r="B26" t="s">
        <v>355</v>
      </c>
      <c r="C26" s="1">
        <v>45118</v>
      </c>
      <c r="D26" t="s">
        <v>616</v>
      </c>
      <c r="E26" s="2">
        <v>2256.3200000000002</v>
      </c>
      <c r="F26" t="s">
        <v>703</v>
      </c>
    </row>
    <row r="27" spans="1:6">
      <c r="A27" t="s">
        <v>355</v>
      </c>
      <c r="B27" t="s">
        <v>355</v>
      </c>
      <c r="C27" s="1">
        <v>45118</v>
      </c>
      <c r="D27" t="s">
        <v>72</v>
      </c>
      <c r="E27" s="2">
        <v>500</v>
      </c>
      <c r="F27" t="s">
        <v>277</v>
      </c>
    </row>
    <row r="28" spans="1:6">
      <c r="A28" t="s">
        <v>355</v>
      </c>
      <c r="B28" t="s">
        <v>355</v>
      </c>
      <c r="C28" s="1">
        <v>45118</v>
      </c>
      <c r="D28" t="s">
        <v>24</v>
      </c>
      <c r="E28" s="2">
        <v>714</v>
      </c>
      <c r="F28" t="s">
        <v>730</v>
      </c>
    </row>
    <row r="29" spans="1:6">
      <c r="A29" t="s">
        <v>355</v>
      </c>
      <c r="B29" t="s">
        <v>355</v>
      </c>
      <c r="C29" s="1">
        <v>45119</v>
      </c>
      <c r="D29" t="s">
        <v>370</v>
      </c>
      <c r="E29" s="2">
        <v>540.35</v>
      </c>
      <c r="F29" t="s">
        <v>374</v>
      </c>
    </row>
    <row r="30" spans="1:6">
      <c r="A30" t="s">
        <v>355</v>
      </c>
      <c r="B30" t="s">
        <v>355</v>
      </c>
      <c r="C30" s="1">
        <v>45119</v>
      </c>
      <c r="D30" t="s">
        <v>151</v>
      </c>
      <c r="E30" s="2">
        <v>3189.72</v>
      </c>
      <c r="F30" t="s">
        <v>265</v>
      </c>
    </row>
    <row r="31" spans="1:6">
      <c r="A31" t="s">
        <v>355</v>
      </c>
      <c r="B31" t="s">
        <v>355</v>
      </c>
      <c r="C31" s="1">
        <v>45120</v>
      </c>
      <c r="D31" t="s">
        <v>72</v>
      </c>
      <c r="E31" s="2">
        <v>500</v>
      </c>
      <c r="F31" t="s">
        <v>277</v>
      </c>
    </row>
    <row r="32" spans="1:6">
      <c r="A32" t="s">
        <v>355</v>
      </c>
      <c r="B32" t="s">
        <v>355</v>
      </c>
      <c r="C32" s="1">
        <v>45124</v>
      </c>
      <c r="D32" t="s">
        <v>72</v>
      </c>
      <c r="E32" s="2">
        <v>500</v>
      </c>
      <c r="F32" t="s">
        <v>277</v>
      </c>
    </row>
    <row r="33" spans="1:6">
      <c r="A33" t="s">
        <v>355</v>
      </c>
      <c r="B33" t="s">
        <v>355</v>
      </c>
      <c r="C33" s="1">
        <v>45124</v>
      </c>
      <c r="D33" t="s">
        <v>731</v>
      </c>
      <c r="E33" s="2">
        <v>1798.8</v>
      </c>
      <c r="F33" t="s">
        <v>732</v>
      </c>
    </row>
    <row r="34" spans="1:6">
      <c r="A34" t="s">
        <v>355</v>
      </c>
      <c r="B34" t="s">
        <v>355</v>
      </c>
      <c r="C34" s="1">
        <v>45124</v>
      </c>
      <c r="D34" t="s">
        <v>370</v>
      </c>
      <c r="E34" s="2">
        <v>540.34</v>
      </c>
      <c r="F34" t="s">
        <v>667</v>
      </c>
    </row>
    <row r="35" spans="1:6">
      <c r="A35" t="s">
        <v>355</v>
      </c>
      <c r="B35" t="s">
        <v>355</v>
      </c>
      <c r="C35" s="1">
        <v>45124</v>
      </c>
      <c r="D35" t="s">
        <v>733</v>
      </c>
      <c r="E35" s="2">
        <v>560</v>
      </c>
      <c r="F35" t="s">
        <v>734</v>
      </c>
    </row>
    <row r="36" spans="1:6">
      <c r="A36" t="s">
        <v>355</v>
      </c>
      <c r="B36" t="s">
        <v>355</v>
      </c>
      <c r="C36" s="1">
        <v>45124</v>
      </c>
      <c r="D36" t="s">
        <v>359</v>
      </c>
      <c r="E36" s="2">
        <v>9763.57</v>
      </c>
      <c r="F36" t="s">
        <v>735</v>
      </c>
    </row>
    <row r="37" spans="1:6">
      <c r="A37" t="s">
        <v>355</v>
      </c>
      <c r="B37" t="s">
        <v>355</v>
      </c>
      <c r="C37" s="1">
        <v>45127</v>
      </c>
      <c r="D37" t="s">
        <v>72</v>
      </c>
      <c r="E37" s="2">
        <v>500</v>
      </c>
      <c r="F37" t="s">
        <v>667</v>
      </c>
    </row>
    <row r="38" spans="1:6">
      <c r="A38" t="s">
        <v>355</v>
      </c>
      <c r="B38" t="s">
        <v>355</v>
      </c>
      <c r="C38" s="1">
        <v>45127</v>
      </c>
      <c r="D38" t="s">
        <v>736</v>
      </c>
      <c r="E38" s="2">
        <v>684</v>
      </c>
      <c r="F38" t="s">
        <v>265</v>
      </c>
    </row>
    <row r="39" spans="1:6">
      <c r="A39" t="s">
        <v>355</v>
      </c>
      <c r="B39" t="s">
        <v>355</v>
      </c>
      <c r="C39" s="1">
        <v>45127</v>
      </c>
      <c r="D39" t="s">
        <v>737</v>
      </c>
      <c r="E39" s="2">
        <v>1170</v>
      </c>
      <c r="F39" t="s">
        <v>738</v>
      </c>
    </row>
    <row r="40" spans="1:6">
      <c r="A40" t="s">
        <v>355</v>
      </c>
      <c r="B40" t="s">
        <v>355</v>
      </c>
      <c r="C40" s="1">
        <v>45127</v>
      </c>
      <c r="D40" t="s">
        <v>737</v>
      </c>
      <c r="E40" s="2">
        <v>952</v>
      </c>
      <c r="F40" t="s">
        <v>739</v>
      </c>
    </row>
    <row r="41" spans="1:6">
      <c r="A41" t="s">
        <v>355</v>
      </c>
      <c r="B41" t="s">
        <v>355</v>
      </c>
      <c r="C41" s="1">
        <v>45127</v>
      </c>
      <c r="D41" t="s">
        <v>740</v>
      </c>
      <c r="E41" s="2">
        <v>2260.77</v>
      </c>
      <c r="F41" t="s">
        <v>741</v>
      </c>
    </row>
    <row r="42" spans="1:6">
      <c r="A42" t="s">
        <v>355</v>
      </c>
      <c r="B42" t="s">
        <v>355</v>
      </c>
      <c r="C42" s="1">
        <v>45128</v>
      </c>
      <c r="D42" t="s">
        <v>370</v>
      </c>
      <c r="E42" s="2">
        <v>540.36</v>
      </c>
      <c r="F42" t="s">
        <v>139</v>
      </c>
    </row>
    <row r="43" spans="1:6">
      <c r="A43" t="s">
        <v>355</v>
      </c>
      <c r="B43" t="s">
        <v>355</v>
      </c>
      <c r="C43" s="1">
        <v>45130</v>
      </c>
      <c r="D43" t="s">
        <v>72</v>
      </c>
      <c r="E43" s="2">
        <v>500</v>
      </c>
      <c r="F43" t="s">
        <v>265</v>
      </c>
    </row>
    <row r="44" spans="1:6">
      <c r="A44" t="s">
        <v>355</v>
      </c>
      <c r="B44" t="s">
        <v>355</v>
      </c>
      <c r="C44" s="1">
        <v>45132</v>
      </c>
      <c r="D44" t="s">
        <v>370</v>
      </c>
      <c r="E44" s="2">
        <v>540.66</v>
      </c>
      <c r="F44" t="s">
        <v>139</v>
      </c>
    </row>
    <row r="45" spans="1:6">
      <c r="A45" t="s">
        <v>355</v>
      </c>
      <c r="B45" t="s">
        <v>355</v>
      </c>
      <c r="C45" s="1">
        <v>45137</v>
      </c>
      <c r="D45" t="s">
        <v>72</v>
      </c>
      <c r="E45" s="2">
        <v>500</v>
      </c>
      <c r="F45" t="s">
        <v>742</v>
      </c>
    </row>
    <row r="46" spans="1:6">
      <c r="A46" t="s">
        <v>355</v>
      </c>
      <c r="B46" t="s">
        <v>355</v>
      </c>
      <c r="C46" s="1">
        <v>45137</v>
      </c>
      <c r="D46" t="s">
        <v>610</v>
      </c>
      <c r="E46" s="2">
        <v>655.38</v>
      </c>
      <c r="F46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FD47-A652-44C2-B9B7-D7B6D9E610E8}">
  <sheetPr>
    <tabColor theme="5" tint="0.59999389629810485"/>
  </sheetPr>
  <dimension ref="A1:F41"/>
  <sheetViews>
    <sheetView workbookViewId="0"/>
  </sheetViews>
  <sheetFormatPr defaultRowHeight="15"/>
  <cols>
    <col min="1" max="2" width="31.85546875" bestFit="1" customWidth="1"/>
    <col min="3" max="3" width="10.7109375" bestFit="1" customWidth="1"/>
    <col min="4" max="4" width="26" bestFit="1" customWidth="1"/>
    <col min="6" max="6" width="103.855468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45139</v>
      </c>
      <c r="D2" t="s">
        <v>669</v>
      </c>
      <c r="E2" s="2">
        <v>549.87</v>
      </c>
      <c r="F2" t="s">
        <v>743</v>
      </c>
    </row>
    <row r="3" spans="1:6">
      <c r="A3" t="s">
        <v>287</v>
      </c>
      <c r="B3" t="s">
        <v>287</v>
      </c>
      <c r="C3" s="1">
        <v>45139</v>
      </c>
      <c r="D3" t="s">
        <v>744</v>
      </c>
      <c r="E3" s="2">
        <v>1936.59</v>
      </c>
      <c r="F3" t="s">
        <v>745</v>
      </c>
    </row>
    <row r="4" spans="1:6">
      <c r="A4" t="s">
        <v>287</v>
      </c>
      <c r="B4" t="s">
        <v>287</v>
      </c>
      <c r="C4" s="1">
        <v>45140</v>
      </c>
      <c r="D4" t="s">
        <v>500</v>
      </c>
      <c r="E4" s="2">
        <v>609.96</v>
      </c>
      <c r="F4" t="s">
        <v>341</v>
      </c>
    </row>
    <row r="5" spans="1:6">
      <c r="A5" t="s">
        <v>287</v>
      </c>
      <c r="B5" t="s">
        <v>287</v>
      </c>
      <c r="C5" s="1">
        <v>45142</v>
      </c>
      <c r="D5" t="s">
        <v>283</v>
      </c>
      <c r="E5" s="2">
        <v>716.74</v>
      </c>
      <c r="F5" t="s">
        <v>746</v>
      </c>
    </row>
    <row r="6" spans="1:6">
      <c r="A6" t="s">
        <v>287</v>
      </c>
      <c r="B6" t="s">
        <v>287</v>
      </c>
      <c r="C6" s="1">
        <v>45142</v>
      </c>
      <c r="D6" t="s">
        <v>747</v>
      </c>
      <c r="E6" s="2">
        <v>1797.6</v>
      </c>
      <c r="F6" t="s">
        <v>748</v>
      </c>
    </row>
    <row r="7" spans="1:6">
      <c r="A7" t="s">
        <v>287</v>
      </c>
      <c r="B7" t="s">
        <v>287</v>
      </c>
      <c r="C7" s="1">
        <v>45143</v>
      </c>
      <c r="D7" t="s">
        <v>9</v>
      </c>
      <c r="E7" s="2">
        <v>613.83000000000004</v>
      </c>
      <c r="F7" t="s">
        <v>749</v>
      </c>
    </row>
    <row r="8" spans="1:6">
      <c r="A8" t="s">
        <v>287</v>
      </c>
      <c r="B8" t="s">
        <v>287</v>
      </c>
      <c r="C8" s="1">
        <v>45143</v>
      </c>
      <c r="D8" t="s">
        <v>608</v>
      </c>
      <c r="E8" s="2">
        <v>662.01</v>
      </c>
      <c r="F8" t="s">
        <v>750</v>
      </c>
    </row>
    <row r="9" spans="1:6">
      <c r="A9" t="s">
        <v>287</v>
      </c>
      <c r="B9" t="s">
        <v>287</v>
      </c>
      <c r="C9" s="1">
        <v>45148</v>
      </c>
      <c r="D9" t="s">
        <v>751</v>
      </c>
      <c r="E9" s="2">
        <v>1554</v>
      </c>
      <c r="F9" t="s">
        <v>752</v>
      </c>
    </row>
    <row r="10" spans="1:6">
      <c r="A10" t="s">
        <v>287</v>
      </c>
      <c r="B10" t="s">
        <v>287</v>
      </c>
      <c r="C10" s="1">
        <v>45148</v>
      </c>
      <c r="D10" t="s">
        <v>608</v>
      </c>
      <c r="E10" s="2">
        <v>755.23</v>
      </c>
      <c r="F10" t="s">
        <v>753</v>
      </c>
    </row>
    <row r="11" spans="1:6">
      <c r="A11" t="s">
        <v>287</v>
      </c>
      <c r="B11" t="s">
        <v>287</v>
      </c>
      <c r="C11" s="1">
        <v>45149</v>
      </c>
      <c r="D11" t="s">
        <v>573</v>
      </c>
      <c r="E11" s="2">
        <v>1074.9000000000001</v>
      </c>
      <c r="F11" t="s">
        <v>301</v>
      </c>
    </row>
    <row r="12" spans="1:6">
      <c r="A12" t="s">
        <v>287</v>
      </c>
      <c r="B12" t="s">
        <v>287</v>
      </c>
      <c r="C12" s="1">
        <v>45152</v>
      </c>
      <c r="D12" t="s">
        <v>754</v>
      </c>
      <c r="E12" s="2">
        <v>1500</v>
      </c>
      <c r="F12" t="s">
        <v>755</v>
      </c>
    </row>
    <row r="13" spans="1:6">
      <c r="A13" t="s">
        <v>287</v>
      </c>
      <c r="B13" t="s">
        <v>287</v>
      </c>
      <c r="C13" s="1">
        <v>45152</v>
      </c>
      <c r="D13" t="s">
        <v>86</v>
      </c>
      <c r="E13" s="2">
        <v>2988</v>
      </c>
      <c r="F13" t="s">
        <v>756</v>
      </c>
    </row>
    <row r="14" spans="1:6">
      <c r="A14" t="s">
        <v>287</v>
      </c>
      <c r="B14" t="s">
        <v>287</v>
      </c>
      <c r="C14" s="1">
        <v>45152</v>
      </c>
      <c r="D14" t="s">
        <v>9</v>
      </c>
      <c r="E14" s="2">
        <v>516.41</v>
      </c>
      <c r="F14" t="s">
        <v>749</v>
      </c>
    </row>
    <row r="15" spans="1:6">
      <c r="A15" t="s">
        <v>287</v>
      </c>
      <c r="B15" t="s">
        <v>287</v>
      </c>
      <c r="C15" s="1">
        <v>45153</v>
      </c>
      <c r="D15" t="s">
        <v>84</v>
      </c>
      <c r="E15" s="2">
        <v>4320</v>
      </c>
      <c r="F15" t="s">
        <v>757</v>
      </c>
    </row>
    <row r="16" spans="1:6">
      <c r="A16" t="s">
        <v>287</v>
      </c>
      <c r="B16" t="s">
        <v>287</v>
      </c>
      <c r="C16" s="1">
        <v>45153</v>
      </c>
      <c r="D16" t="s">
        <v>577</v>
      </c>
      <c r="E16" s="2">
        <v>556.20000000000005</v>
      </c>
      <c r="F16" t="s">
        <v>758</v>
      </c>
    </row>
    <row r="17" spans="1:6">
      <c r="A17" t="s">
        <v>287</v>
      </c>
      <c r="B17" t="s">
        <v>287</v>
      </c>
      <c r="C17" s="1">
        <v>45154</v>
      </c>
      <c r="D17" t="s">
        <v>759</v>
      </c>
      <c r="E17" s="2">
        <v>649.99</v>
      </c>
      <c r="F17" t="s">
        <v>760</v>
      </c>
    </row>
    <row r="18" spans="1:6">
      <c r="A18" t="s">
        <v>287</v>
      </c>
      <c r="B18" t="s">
        <v>287</v>
      </c>
      <c r="C18" s="1">
        <v>45155</v>
      </c>
      <c r="D18" t="s">
        <v>581</v>
      </c>
      <c r="E18" s="2">
        <v>2007.73</v>
      </c>
      <c r="F18" t="s">
        <v>761</v>
      </c>
    </row>
    <row r="19" spans="1:6">
      <c r="A19" t="s">
        <v>287</v>
      </c>
      <c r="B19" t="s">
        <v>287</v>
      </c>
      <c r="C19" s="1">
        <v>45160</v>
      </c>
      <c r="D19" t="s">
        <v>479</v>
      </c>
      <c r="E19" s="2">
        <v>3900</v>
      </c>
      <c r="F19" t="s">
        <v>762</v>
      </c>
    </row>
    <row r="20" spans="1:6">
      <c r="A20" t="s">
        <v>287</v>
      </c>
      <c r="B20" t="s">
        <v>287</v>
      </c>
      <c r="C20" s="1">
        <v>45162</v>
      </c>
      <c r="D20" t="s">
        <v>763</v>
      </c>
      <c r="E20" s="2">
        <v>6614.03</v>
      </c>
      <c r="F20" t="s">
        <v>764</v>
      </c>
    </row>
    <row r="21" spans="1:6">
      <c r="A21" t="s">
        <v>287</v>
      </c>
      <c r="B21" t="s">
        <v>287</v>
      </c>
      <c r="C21" s="1">
        <v>45163</v>
      </c>
      <c r="D21" t="s">
        <v>765</v>
      </c>
      <c r="E21" s="2">
        <v>1699</v>
      </c>
      <c r="F21" t="s">
        <v>766</v>
      </c>
    </row>
    <row r="22" spans="1:6">
      <c r="A22" t="s">
        <v>344</v>
      </c>
      <c r="B22" t="s">
        <v>344</v>
      </c>
      <c r="C22" s="1">
        <v>45140</v>
      </c>
      <c r="D22" t="s">
        <v>654</v>
      </c>
      <c r="E22" s="2">
        <v>3262</v>
      </c>
      <c r="F22" t="s">
        <v>767</v>
      </c>
    </row>
    <row r="23" spans="1:6">
      <c r="A23" t="s">
        <v>351</v>
      </c>
      <c r="B23" t="s">
        <v>351</v>
      </c>
      <c r="C23" s="1">
        <v>45145</v>
      </c>
      <c r="D23" t="s">
        <v>768</v>
      </c>
      <c r="E23" s="2">
        <v>699</v>
      </c>
      <c r="F23" t="s">
        <v>769</v>
      </c>
    </row>
    <row r="24" spans="1:6">
      <c r="A24" t="s">
        <v>351</v>
      </c>
      <c r="B24" t="s">
        <v>351</v>
      </c>
      <c r="C24" s="1">
        <v>45159</v>
      </c>
      <c r="D24" t="s">
        <v>770</v>
      </c>
      <c r="E24" s="2">
        <v>1986</v>
      </c>
      <c r="F24" t="s">
        <v>771</v>
      </c>
    </row>
    <row r="25" spans="1:6">
      <c r="A25" t="s">
        <v>355</v>
      </c>
      <c r="B25" t="s">
        <v>355</v>
      </c>
      <c r="C25" s="1">
        <v>45139</v>
      </c>
      <c r="D25" t="s">
        <v>772</v>
      </c>
      <c r="E25" s="2">
        <v>4083.67</v>
      </c>
      <c r="F25" t="s">
        <v>265</v>
      </c>
    </row>
    <row r="26" spans="1:6">
      <c r="A26" t="s">
        <v>355</v>
      </c>
      <c r="B26" t="s">
        <v>355</v>
      </c>
      <c r="C26" s="1">
        <v>45140</v>
      </c>
      <c r="D26" t="s">
        <v>29</v>
      </c>
      <c r="E26" s="2">
        <v>570</v>
      </c>
      <c r="F26" t="s">
        <v>547</v>
      </c>
    </row>
    <row r="27" spans="1:6">
      <c r="A27" t="s">
        <v>355</v>
      </c>
      <c r="B27" t="s">
        <v>355</v>
      </c>
      <c r="C27" s="1">
        <v>45141</v>
      </c>
      <c r="D27" t="s">
        <v>144</v>
      </c>
      <c r="E27" s="2">
        <v>531.39</v>
      </c>
      <c r="F27" t="s">
        <v>265</v>
      </c>
    </row>
    <row r="28" spans="1:6">
      <c r="A28" t="s">
        <v>355</v>
      </c>
      <c r="B28" t="s">
        <v>355</v>
      </c>
      <c r="C28" s="1">
        <v>45143</v>
      </c>
      <c r="D28" t="s">
        <v>370</v>
      </c>
      <c r="E28" s="2">
        <v>540.16999999999996</v>
      </c>
      <c r="F28" t="s">
        <v>773</v>
      </c>
    </row>
    <row r="29" spans="1:6">
      <c r="A29" t="s">
        <v>355</v>
      </c>
      <c r="B29" t="s">
        <v>355</v>
      </c>
      <c r="C29" s="1">
        <v>45144</v>
      </c>
      <c r="D29" t="s">
        <v>72</v>
      </c>
      <c r="E29" s="2">
        <v>500</v>
      </c>
      <c r="F29" t="s">
        <v>667</v>
      </c>
    </row>
    <row r="30" spans="1:6">
      <c r="A30" t="s">
        <v>355</v>
      </c>
      <c r="B30" t="s">
        <v>355</v>
      </c>
      <c r="C30" s="1">
        <v>45149</v>
      </c>
      <c r="D30" t="s">
        <v>72</v>
      </c>
      <c r="E30" s="2">
        <v>500</v>
      </c>
      <c r="F30" t="s">
        <v>667</v>
      </c>
    </row>
    <row r="31" spans="1:6">
      <c r="A31" t="s">
        <v>355</v>
      </c>
      <c r="B31" t="s">
        <v>355</v>
      </c>
      <c r="C31" s="1">
        <v>45149</v>
      </c>
      <c r="D31" t="s">
        <v>370</v>
      </c>
      <c r="E31" s="2">
        <v>540.08000000000004</v>
      </c>
      <c r="F31" t="s">
        <v>773</v>
      </c>
    </row>
    <row r="32" spans="1:6">
      <c r="A32" t="s">
        <v>355</v>
      </c>
      <c r="B32" t="s">
        <v>355</v>
      </c>
      <c r="C32" s="1">
        <v>45149</v>
      </c>
      <c r="D32" t="s">
        <v>151</v>
      </c>
      <c r="E32" s="2">
        <v>2828.22</v>
      </c>
      <c r="F32" t="s">
        <v>265</v>
      </c>
    </row>
    <row r="33" spans="1:6">
      <c r="A33" t="s">
        <v>355</v>
      </c>
      <c r="B33" t="s">
        <v>355</v>
      </c>
      <c r="C33" s="1">
        <v>45152</v>
      </c>
      <c r="D33" t="s">
        <v>616</v>
      </c>
      <c r="E33" s="2">
        <v>1749.32</v>
      </c>
      <c r="F33" t="s">
        <v>774</v>
      </c>
    </row>
    <row r="34" spans="1:6">
      <c r="A34" t="s">
        <v>355</v>
      </c>
      <c r="B34" t="s">
        <v>355</v>
      </c>
      <c r="C34" s="1">
        <v>45154</v>
      </c>
      <c r="D34" t="s">
        <v>72</v>
      </c>
      <c r="E34" s="2">
        <v>500</v>
      </c>
      <c r="F34" t="s">
        <v>667</v>
      </c>
    </row>
    <row r="35" spans="1:6">
      <c r="A35" t="s">
        <v>355</v>
      </c>
      <c r="B35" t="s">
        <v>355</v>
      </c>
      <c r="C35" s="1">
        <v>45155</v>
      </c>
      <c r="D35" t="s">
        <v>370</v>
      </c>
      <c r="E35" s="2">
        <v>540.79</v>
      </c>
      <c r="F35" t="s">
        <v>773</v>
      </c>
    </row>
    <row r="36" spans="1:6">
      <c r="A36" t="s">
        <v>355</v>
      </c>
      <c r="B36" t="s">
        <v>355</v>
      </c>
      <c r="C36" s="1">
        <v>45159</v>
      </c>
      <c r="D36" t="s">
        <v>72</v>
      </c>
      <c r="E36" s="2">
        <v>500</v>
      </c>
      <c r="F36" t="s">
        <v>667</v>
      </c>
    </row>
    <row r="37" spans="1:6">
      <c r="A37" t="s">
        <v>355</v>
      </c>
      <c r="B37" t="s">
        <v>355</v>
      </c>
      <c r="C37" s="1">
        <v>45162</v>
      </c>
      <c r="D37" t="s">
        <v>370</v>
      </c>
      <c r="E37" s="2">
        <v>542.77</v>
      </c>
      <c r="F37" t="s">
        <v>773</v>
      </c>
    </row>
    <row r="38" spans="1:6">
      <c r="A38" t="s">
        <v>355</v>
      </c>
      <c r="B38" t="s">
        <v>355</v>
      </c>
      <c r="C38" s="1">
        <v>45165</v>
      </c>
      <c r="D38" t="s">
        <v>72</v>
      </c>
      <c r="E38" s="2">
        <v>500</v>
      </c>
      <c r="F38" t="s">
        <v>667</v>
      </c>
    </row>
    <row r="39" spans="1:6">
      <c r="A39" t="s">
        <v>355</v>
      </c>
      <c r="B39" t="s">
        <v>355</v>
      </c>
      <c r="C39" s="1">
        <v>45167</v>
      </c>
      <c r="D39" t="s">
        <v>610</v>
      </c>
      <c r="E39" s="2">
        <v>763.01</v>
      </c>
      <c r="F39" t="s">
        <v>265</v>
      </c>
    </row>
    <row r="40" spans="1:6">
      <c r="A40" t="s">
        <v>355</v>
      </c>
      <c r="B40" t="s">
        <v>355</v>
      </c>
      <c r="C40" s="1">
        <v>45168</v>
      </c>
      <c r="D40" t="s">
        <v>370</v>
      </c>
      <c r="E40" s="2">
        <v>540.70000000000005</v>
      </c>
      <c r="F40" t="s">
        <v>667</v>
      </c>
    </row>
    <row r="41" spans="1:6">
      <c r="A41" t="s">
        <v>355</v>
      </c>
      <c r="B41" t="s">
        <v>355</v>
      </c>
      <c r="C41" s="1">
        <v>45169</v>
      </c>
      <c r="D41" t="s">
        <v>775</v>
      </c>
      <c r="E41" s="2">
        <v>583.52</v>
      </c>
      <c r="F41" t="s">
        <v>773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E185-8230-49A6-BDD2-584849E96087}">
  <sheetPr>
    <tabColor theme="5" tint="0.59999389629810485"/>
  </sheetPr>
  <dimension ref="A1:F68"/>
  <sheetViews>
    <sheetView topLeftCell="A34" workbookViewId="0"/>
  </sheetViews>
  <sheetFormatPr defaultRowHeight="15"/>
  <cols>
    <col min="1" max="2" width="24.140625" bestFit="1" customWidth="1"/>
    <col min="3" max="3" width="10.7109375" bestFit="1" customWidth="1"/>
    <col min="4" max="4" width="27.140625" bestFit="1" customWidth="1"/>
    <col min="6" max="6" width="112.855468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45170</v>
      </c>
      <c r="D2" t="s">
        <v>669</v>
      </c>
      <c r="E2" s="2">
        <v>504.75</v>
      </c>
      <c r="F2" t="s">
        <v>743</v>
      </c>
    </row>
    <row r="3" spans="1:6">
      <c r="A3" t="s">
        <v>287</v>
      </c>
      <c r="B3" t="s">
        <v>287</v>
      </c>
      <c r="C3" s="1">
        <v>45170</v>
      </c>
      <c r="D3" t="s">
        <v>776</v>
      </c>
      <c r="E3" s="2">
        <v>2526.46</v>
      </c>
      <c r="F3" t="s">
        <v>777</v>
      </c>
    </row>
    <row r="4" spans="1:6">
      <c r="A4" t="s">
        <v>287</v>
      </c>
      <c r="B4" t="s">
        <v>287</v>
      </c>
      <c r="C4" s="1">
        <v>45170</v>
      </c>
      <c r="D4" t="s">
        <v>409</v>
      </c>
      <c r="E4" s="2">
        <v>3414.9</v>
      </c>
      <c r="F4" t="s">
        <v>778</v>
      </c>
    </row>
    <row r="5" spans="1:6">
      <c r="A5" t="s">
        <v>287</v>
      </c>
      <c r="B5" t="s">
        <v>287</v>
      </c>
      <c r="C5" s="1">
        <v>45173</v>
      </c>
      <c r="D5" t="s">
        <v>779</v>
      </c>
      <c r="E5" s="2">
        <v>775.88</v>
      </c>
      <c r="F5" t="s">
        <v>780</v>
      </c>
    </row>
    <row r="6" spans="1:6">
      <c r="A6" t="s">
        <v>287</v>
      </c>
      <c r="B6" t="s">
        <v>287</v>
      </c>
      <c r="C6" s="1">
        <v>45173</v>
      </c>
      <c r="D6" t="s">
        <v>283</v>
      </c>
      <c r="E6" s="2">
        <v>719.3</v>
      </c>
      <c r="F6" t="s">
        <v>746</v>
      </c>
    </row>
    <row r="7" spans="1:6">
      <c r="A7" t="s">
        <v>287</v>
      </c>
      <c r="B7" t="s">
        <v>287</v>
      </c>
      <c r="C7" s="1">
        <v>45173</v>
      </c>
      <c r="D7" t="s">
        <v>781</v>
      </c>
      <c r="E7" s="2">
        <v>720</v>
      </c>
      <c r="F7" t="s">
        <v>782</v>
      </c>
    </row>
    <row r="8" spans="1:6">
      <c r="A8" t="s">
        <v>287</v>
      </c>
      <c r="B8" t="s">
        <v>287</v>
      </c>
      <c r="C8" s="1">
        <v>45174</v>
      </c>
      <c r="D8" t="s">
        <v>783</v>
      </c>
      <c r="E8" s="2">
        <v>832.5</v>
      </c>
      <c r="F8" t="s">
        <v>444</v>
      </c>
    </row>
    <row r="9" spans="1:6">
      <c r="A9" t="s">
        <v>287</v>
      </c>
      <c r="B9" t="s">
        <v>287</v>
      </c>
      <c r="C9" s="1">
        <v>45175</v>
      </c>
      <c r="D9" t="s">
        <v>784</v>
      </c>
      <c r="E9" s="2">
        <v>810</v>
      </c>
      <c r="F9" t="s">
        <v>785</v>
      </c>
    </row>
    <row r="10" spans="1:6">
      <c r="A10" t="s">
        <v>287</v>
      </c>
      <c r="B10" t="s">
        <v>287</v>
      </c>
      <c r="C10" s="1">
        <v>45176</v>
      </c>
      <c r="D10" t="s">
        <v>54</v>
      </c>
      <c r="E10" s="2">
        <v>3450</v>
      </c>
      <c r="F10" t="s">
        <v>786</v>
      </c>
    </row>
    <row r="11" spans="1:6">
      <c r="A11" t="s">
        <v>287</v>
      </c>
      <c r="B11" t="s">
        <v>287</v>
      </c>
      <c r="C11" s="1">
        <v>45177</v>
      </c>
      <c r="D11" t="s">
        <v>564</v>
      </c>
      <c r="E11" s="2">
        <v>950.66</v>
      </c>
      <c r="F11" t="s">
        <v>787</v>
      </c>
    </row>
    <row r="12" spans="1:6">
      <c r="A12" t="s">
        <v>287</v>
      </c>
      <c r="B12" t="s">
        <v>287</v>
      </c>
      <c r="C12" s="1">
        <v>45183</v>
      </c>
      <c r="D12" t="s">
        <v>788</v>
      </c>
      <c r="E12" s="2">
        <v>588</v>
      </c>
      <c r="F12" t="s">
        <v>512</v>
      </c>
    </row>
    <row r="13" spans="1:6">
      <c r="A13" t="s">
        <v>287</v>
      </c>
      <c r="B13" t="s">
        <v>287</v>
      </c>
      <c r="C13" s="1">
        <v>45183</v>
      </c>
      <c r="D13" t="s">
        <v>789</v>
      </c>
      <c r="E13" s="2">
        <v>760</v>
      </c>
      <c r="F13" t="s">
        <v>790</v>
      </c>
    </row>
    <row r="14" spans="1:6">
      <c r="A14" t="s">
        <v>287</v>
      </c>
      <c r="B14" t="s">
        <v>287</v>
      </c>
      <c r="C14" s="1">
        <v>45183</v>
      </c>
      <c r="D14" t="s">
        <v>445</v>
      </c>
      <c r="E14" s="2">
        <v>2340</v>
      </c>
      <c r="F14" t="s">
        <v>791</v>
      </c>
    </row>
    <row r="15" spans="1:6">
      <c r="A15" t="s">
        <v>287</v>
      </c>
      <c r="B15" t="s">
        <v>287</v>
      </c>
      <c r="C15" s="1">
        <v>45183</v>
      </c>
      <c r="D15" t="s">
        <v>9</v>
      </c>
      <c r="E15" s="2">
        <v>526.09</v>
      </c>
      <c r="F15" t="s">
        <v>749</v>
      </c>
    </row>
    <row r="16" spans="1:6">
      <c r="A16" t="s">
        <v>287</v>
      </c>
      <c r="B16" t="s">
        <v>287</v>
      </c>
      <c r="C16" s="1">
        <v>45188</v>
      </c>
      <c r="D16" t="s">
        <v>407</v>
      </c>
      <c r="E16" s="2">
        <v>2200</v>
      </c>
      <c r="F16" t="s">
        <v>792</v>
      </c>
    </row>
    <row r="17" spans="1:6">
      <c r="A17" t="s">
        <v>287</v>
      </c>
      <c r="B17" t="s">
        <v>287</v>
      </c>
      <c r="C17" s="1">
        <v>45188</v>
      </c>
      <c r="D17" t="s">
        <v>333</v>
      </c>
      <c r="E17" s="2">
        <v>2158.8000000000002</v>
      </c>
      <c r="F17" t="s">
        <v>793</v>
      </c>
    </row>
    <row r="18" spans="1:6">
      <c r="A18" t="s">
        <v>287</v>
      </c>
      <c r="B18" t="s">
        <v>287</v>
      </c>
      <c r="C18" s="1">
        <v>45188</v>
      </c>
      <c r="D18" t="s">
        <v>333</v>
      </c>
      <c r="E18" s="2">
        <v>0</v>
      </c>
      <c r="F18" t="s">
        <v>793</v>
      </c>
    </row>
    <row r="19" spans="1:6">
      <c r="A19" t="s">
        <v>287</v>
      </c>
      <c r="B19" t="s">
        <v>287</v>
      </c>
      <c r="C19" s="1">
        <v>45188</v>
      </c>
      <c r="D19" t="s">
        <v>333</v>
      </c>
      <c r="E19" s="2">
        <v>0</v>
      </c>
      <c r="F19" t="s">
        <v>793</v>
      </c>
    </row>
    <row r="20" spans="1:6">
      <c r="A20" t="s">
        <v>287</v>
      </c>
      <c r="B20" t="s">
        <v>287</v>
      </c>
      <c r="C20" s="1">
        <v>45189</v>
      </c>
      <c r="D20" t="s">
        <v>794</v>
      </c>
      <c r="E20" s="2">
        <v>819</v>
      </c>
      <c r="F20" t="s">
        <v>795</v>
      </c>
    </row>
    <row r="21" spans="1:6">
      <c r="A21" t="s">
        <v>287</v>
      </c>
      <c r="B21" t="s">
        <v>287</v>
      </c>
      <c r="C21" s="1">
        <v>45189</v>
      </c>
      <c r="D21" t="s">
        <v>407</v>
      </c>
      <c r="E21" s="2">
        <v>2200</v>
      </c>
      <c r="F21" t="s">
        <v>796</v>
      </c>
    </row>
    <row r="22" spans="1:6">
      <c r="A22" t="s">
        <v>287</v>
      </c>
      <c r="B22" t="s">
        <v>287</v>
      </c>
      <c r="C22" s="1">
        <v>45189</v>
      </c>
      <c r="D22" t="s">
        <v>797</v>
      </c>
      <c r="E22" s="2">
        <v>620.83000000000004</v>
      </c>
      <c r="F22" t="s">
        <v>798</v>
      </c>
    </row>
    <row r="23" spans="1:6">
      <c r="A23" t="s">
        <v>287</v>
      </c>
      <c r="B23" t="s">
        <v>287</v>
      </c>
      <c r="C23" s="1">
        <v>45189</v>
      </c>
      <c r="D23" t="s">
        <v>22</v>
      </c>
      <c r="E23" s="2">
        <v>1501.9</v>
      </c>
      <c r="F23" t="s">
        <v>799</v>
      </c>
    </row>
    <row r="24" spans="1:6">
      <c r="A24" t="s">
        <v>287</v>
      </c>
      <c r="B24" t="s">
        <v>287</v>
      </c>
      <c r="C24" s="1">
        <v>45189</v>
      </c>
      <c r="D24" t="s">
        <v>800</v>
      </c>
      <c r="E24" s="2">
        <v>2760</v>
      </c>
      <c r="F24" t="s">
        <v>801</v>
      </c>
    </row>
    <row r="25" spans="1:6">
      <c r="A25" t="s">
        <v>287</v>
      </c>
      <c r="B25" t="s">
        <v>287</v>
      </c>
      <c r="C25" s="1">
        <v>45190</v>
      </c>
      <c r="D25" t="s">
        <v>283</v>
      </c>
      <c r="E25" s="2">
        <v>1264.96</v>
      </c>
      <c r="F25" t="s">
        <v>802</v>
      </c>
    </row>
    <row r="26" spans="1:6">
      <c r="A26" t="s">
        <v>287</v>
      </c>
      <c r="B26" t="s">
        <v>287</v>
      </c>
      <c r="C26" s="1">
        <v>45191</v>
      </c>
      <c r="D26" t="s">
        <v>192</v>
      </c>
      <c r="E26" s="2">
        <v>508</v>
      </c>
      <c r="F26" t="s">
        <v>803</v>
      </c>
    </row>
    <row r="27" spans="1:6">
      <c r="A27" t="s">
        <v>287</v>
      </c>
      <c r="B27" t="s">
        <v>287</v>
      </c>
      <c r="C27" s="1">
        <v>45196</v>
      </c>
      <c r="D27" t="s">
        <v>804</v>
      </c>
      <c r="E27" s="2">
        <v>959.52</v>
      </c>
      <c r="F27" t="s">
        <v>805</v>
      </c>
    </row>
    <row r="28" spans="1:6">
      <c r="A28" t="s">
        <v>287</v>
      </c>
      <c r="B28" t="s">
        <v>287</v>
      </c>
      <c r="C28" s="1">
        <v>45197</v>
      </c>
      <c r="D28" t="s">
        <v>804</v>
      </c>
      <c r="E28" s="2">
        <v>900</v>
      </c>
      <c r="F28" t="s">
        <v>806</v>
      </c>
    </row>
    <row r="29" spans="1:6">
      <c r="A29" t="s">
        <v>351</v>
      </c>
      <c r="B29" t="s">
        <v>351</v>
      </c>
      <c r="C29" s="1">
        <v>45189</v>
      </c>
      <c r="D29" t="s">
        <v>475</v>
      </c>
      <c r="E29" s="2">
        <v>596.33000000000004</v>
      </c>
      <c r="F29" t="s">
        <v>807</v>
      </c>
    </row>
    <row r="30" spans="1:6">
      <c r="A30" t="s">
        <v>351</v>
      </c>
      <c r="B30" t="s">
        <v>351</v>
      </c>
      <c r="C30" s="1">
        <v>45190</v>
      </c>
      <c r="D30" t="s">
        <v>59</v>
      </c>
      <c r="E30" s="2">
        <v>849.6</v>
      </c>
      <c r="F30" t="s">
        <v>808</v>
      </c>
    </row>
    <row r="31" spans="1:6">
      <c r="A31" t="s">
        <v>355</v>
      </c>
      <c r="B31" t="s">
        <v>355</v>
      </c>
      <c r="C31" s="1">
        <v>45170</v>
      </c>
      <c r="D31" t="s">
        <v>72</v>
      </c>
      <c r="E31" s="2">
        <v>500.24</v>
      </c>
      <c r="F31" t="s">
        <v>667</v>
      </c>
    </row>
    <row r="32" spans="1:6">
      <c r="A32" t="s">
        <v>355</v>
      </c>
      <c r="B32" t="s">
        <v>355</v>
      </c>
      <c r="C32" s="1">
        <v>45170</v>
      </c>
      <c r="D32" t="s">
        <v>809</v>
      </c>
      <c r="E32" s="2">
        <v>4085.24</v>
      </c>
      <c r="F32" t="s">
        <v>265</v>
      </c>
    </row>
    <row r="33" spans="1:6">
      <c r="A33" t="s">
        <v>355</v>
      </c>
      <c r="B33" t="s">
        <v>355</v>
      </c>
      <c r="C33" s="1">
        <v>45170</v>
      </c>
      <c r="D33" t="s">
        <v>810</v>
      </c>
      <c r="E33" s="2">
        <v>2852.81</v>
      </c>
      <c r="F33" t="s">
        <v>265</v>
      </c>
    </row>
    <row r="34" spans="1:6">
      <c r="A34" t="s">
        <v>355</v>
      </c>
      <c r="B34" t="s">
        <v>355</v>
      </c>
      <c r="C34" s="1">
        <v>45171</v>
      </c>
      <c r="D34" t="s">
        <v>144</v>
      </c>
      <c r="E34" s="2">
        <v>538.99</v>
      </c>
      <c r="F34" t="s">
        <v>265</v>
      </c>
    </row>
    <row r="35" spans="1:6">
      <c r="A35" t="s">
        <v>355</v>
      </c>
      <c r="B35" t="s">
        <v>355</v>
      </c>
      <c r="C35" s="1">
        <v>45173</v>
      </c>
      <c r="D35" t="s">
        <v>370</v>
      </c>
      <c r="E35" s="2">
        <v>540.71</v>
      </c>
      <c r="F35" t="s">
        <v>667</v>
      </c>
    </row>
    <row r="36" spans="1:6">
      <c r="A36" t="s">
        <v>355</v>
      </c>
      <c r="B36" t="s">
        <v>355</v>
      </c>
      <c r="C36" s="1">
        <v>45173</v>
      </c>
      <c r="D36" t="s">
        <v>72</v>
      </c>
      <c r="E36" s="2">
        <v>500</v>
      </c>
      <c r="F36" t="s">
        <v>667</v>
      </c>
    </row>
    <row r="37" spans="1:6">
      <c r="A37" t="s">
        <v>355</v>
      </c>
      <c r="B37" t="s">
        <v>355</v>
      </c>
      <c r="C37" s="1">
        <v>45174</v>
      </c>
      <c r="D37" t="s">
        <v>811</v>
      </c>
      <c r="E37" s="2">
        <v>3977.14</v>
      </c>
      <c r="F37" t="s">
        <v>812</v>
      </c>
    </row>
    <row r="38" spans="1:6">
      <c r="A38" t="s">
        <v>355</v>
      </c>
      <c r="B38" t="s">
        <v>355</v>
      </c>
      <c r="C38" s="1">
        <v>45174</v>
      </c>
      <c r="D38" t="s">
        <v>701</v>
      </c>
      <c r="E38" s="2">
        <v>560.41999999999996</v>
      </c>
      <c r="F38" t="s">
        <v>549</v>
      </c>
    </row>
    <row r="39" spans="1:6">
      <c r="A39" t="s">
        <v>355</v>
      </c>
      <c r="B39" t="s">
        <v>355</v>
      </c>
      <c r="C39" s="1">
        <v>45174</v>
      </c>
      <c r="D39" t="s">
        <v>359</v>
      </c>
      <c r="E39" s="2">
        <v>9925.0300000000007</v>
      </c>
      <c r="F39" t="s">
        <v>813</v>
      </c>
    </row>
    <row r="40" spans="1:6">
      <c r="A40" t="s">
        <v>355</v>
      </c>
      <c r="B40" t="s">
        <v>355</v>
      </c>
      <c r="C40" s="1">
        <v>45176</v>
      </c>
      <c r="D40" t="s">
        <v>72</v>
      </c>
      <c r="E40" s="2">
        <v>500</v>
      </c>
      <c r="F40" t="s">
        <v>667</v>
      </c>
    </row>
    <row r="41" spans="1:6">
      <c r="A41" t="s">
        <v>355</v>
      </c>
      <c r="B41" t="s">
        <v>355</v>
      </c>
      <c r="C41" s="1">
        <v>45177</v>
      </c>
      <c r="D41" t="s">
        <v>370</v>
      </c>
      <c r="E41" s="2">
        <v>540.6</v>
      </c>
      <c r="F41" t="s">
        <v>667</v>
      </c>
    </row>
    <row r="42" spans="1:6">
      <c r="A42" t="s">
        <v>355</v>
      </c>
      <c r="B42" t="s">
        <v>355</v>
      </c>
      <c r="C42" s="1">
        <v>45180</v>
      </c>
      <c r="D42" t="s">
        <v>72</v>
      </c>
      <c r="E42">
        <v>500</v>
      </c>
      <c r="F42" t="s">
        <v>667</v>
      </c>
    </row>
    <row r="43" spans="1:6">
      <c r="A43" t="s">
        <v>355</v>
      </c>
      <c r="B43" t="s">
        <v>355</v>
      </c>
      <c r="C43" s="1">
        <v>45181</v>
      </c>
      <c r="D43" t="s">
        <v>370</v>
      </c>
      <c r="E43">
        <v>541.34</v>
      </c>
      <c r="F43" t="s">
        <v>667</v>
      </c>
    </row>
    <row r="44" spans="1:6">
      <c r="A44" t="s">
        <v>355</v>
      </c>
      <c r="B44" t="s">
        <v>355</v>
      </c>
      <c r="C44" s="1">
        <v>45182</v>
      </c>
      <c r="D44" t="s">
        <v>616</v>
      </c>
      <c r="E44">
        <v>1793.26</v>
      </c>
      <c r="F44" t="s">
        <v>774</v>
      </c>
    </row>
    <row r="45" spans="1:6">
      <c r="A45" t="s">
        <v>355</v>
      </c>
      <c r="B45" t="s">
        <v>355</v>
      </c>
      <c r="C45" s="1">
        <v>45183</v>
      </c>
      <c r="D45" t="s">
        <v>72</v>
      </c>
      <c r="E45">
        <v>500</v>
      </c>
      <c r="F45" t="s">
        <v>667</v>
      </c>
    </row>
    <row r="46" spans="1:6">
      <c r="A46" t="s">
        <v>355</v>
      </c>
      <c r="B46" t="s">
        <v>355</v>
      </c>
      <c r="C46" s="1">
        <v>45183</v>
      </c>
      <c r="D46" t="s">
        <v>814</v>
      </c>
      <c r="E46">
        <v>3334.01</v>
      </c>
      <c r="F46" t="s">
        <v>815</v>
      </c>
    </row>
    <row r="47" spans="1:6">
      <c r="A47" t="s">
        <v>355</v>
      </c>
      <c r="B47" t="s">
        <v>355</v>
      </c>
      <c r="C47" s="1">
        <v>45184</v>
      </c>
      <c r="D47" t="s">
        <v>370</v>
      </c>
      <c r="E47">
        <v>540.24</v>
      </c>
      <c r="F47" t="s">
        <v>667</v>
      </c>
    </row>
    <row r="48" spans="1:6">
      <c r="A48" t="s">
        <v>355</v>
      </c>
      <c r="B48" t="s">
        <v>355</v>
      </c>
      <c r="C48" s="1">
        <v>45186</v>
      </c>
      <c r="D48" t="s">
        <v>72</v>
      </c>
      <c r="E48">
        <v>500</v>
      </c>
      <c r="F48" t="s">
        <v>667</v>
      </c>
    </row>
    <row r="49" spans="1:6">
      <c r="A49" t="s">
        <v>355</v>
      </c>
      <c r="B49" t="s">
        <v>355</v>
      </c>
      <c r="C49" s="1">
        <v>45187</v>
      </c>
      <c r="D49" t="s">
        <v>370</v>
      </c>
      <c r="E49">
        <v>540.55999999999995</v>
      </c>
      <c r="F49" t="s">
        <v>667</v>
      </c>
    </row>
    <row r="50" spans="1:6">
      <c r="A50" t="s">
        <v>355</v>
      </c>
      <c r="B50" t="s">
        <v>355</v>
      </c>
      <c r="C50" s="1">
        <v>45188</v>
      </c>
      <c r="D50" t="s">
        <v>72</v>
      </c>
      <c r="E50">
        <v>500</v>
      </c>
      <c r="F50" t="s">
        <v>667</v>
      </c>
    </row>
    <row r="51" spans="1:6">
      <c r="A51" t="s">
        <v>355</v>
      </c>
      <c r="B51" t="s">
        <v>355</v>
      </c>
      <c r="C51" s="1">
        <v>45190</v>
      </c>
      <c r="D51" t="s">
        <v>370</v>
      </c>
      <c r="E51">
        <v>540.13</v>
      </c>
      <c r="F51" t="s">
        <v>667</v>
      </c>
    </row>
    <row r="52" spans="1:6">
      <c r="A52" t="s">
        <v>355</v>
      </c>
      <c r="B52" t="s">
        <v>355</v>
      </c>
      <c r="C52" s="1">
        <v>45192</v>
      </c>
      <c r="D52" t="s">
        <v>72</v>
      </c>
      <c r="E52">
        <v>500</v>
      </c>
      <c r="F52" t="s">
        <v>667</v>
      </c>
    </row>
    <row r="53" spans="1:6">
      <c r="A53" t="s">
        <v>355</v>
      </c>
      <c r="B53" t="s">
        <v>355</v>
      </c>
      <c r="C53" s="1">
        <v>45193</v>
      </c>
      <c r="D53" t="s">
        <v>370</v>
      </c>
      <c r="E53">
        <v>541.17999999999995</v>
      </c>
      <c r="F53" t="s">
        <v>667</v>
      </c>
    </row>
    <row r="54" spans="1:6">
      <c r="A54" t="s">
        <v>355</v>
      </c>
      <c r="B54" t="s">
        <v>355</v>
      </c>
      <c r="C54" s="1">
        <v>45193</v>
      </c>
      <c r="D54" t="s">
        <v>295</v>
      </c>
      <c r="E54">
        <v>1299</v>
      </c>
      <c r="F54" t="s">
        <v>816</v>
      </c>
    </row>
    <row r="55" spans="1:6">
      <c r="A55" t="s">
        <v>355</v>
      </c>
      <c r="B55" t="s">
        <v>355</v>
      </c>
      <c r="C55" s="1">
        <v>45194</v>
      </c>
      <c r="D55" t="s">
        <v>817</v>
      </c>
      <c r="E55">
        <v>547.88</v>
      </c>
      <c r="F55" t="s">
        <v>265</v>
      </c>
    </row>
    <row r="56" spans="1:6">
      <c r="A56" t="s">
        <v>355</v>
      </c>
      <c r="B56" t="s">
        <v>355</v>
      </c>
      <c r="C56" s="1">
        <v>45195</v>
      </c>
      <c r="D56" t="s">
        <v>72</v>
      </c>
      <c r="E56">
        <v>500</v>
      </c>
      <c r="F56" t="s">
        <v>818</v>
      </c>
    </row>
    <row r="57" spans="1:6">
      <c r="A57" t="s">
        <v>355</v>
      </c>
      <c r="B57" t="s">
        <v>355</v>
      </c>
      <c r="C57" s="1">
        <v>45196</v>
      </c>
      <c r="D57" t="s">
        <v>72</v>
      </c>
      <c r="E57">
        <v>500</v>
      </c>
      <c r="F57" t="s">
        <v>667</v>
      </c>
    </row>
    <row r="58" spans="1:6">
      <c r="A58" t="s">
        <v>355</v>
      </c>
      <c r="B58" t="s">
        <v>355</v>
      </c>
      <c r="C58" s="1">
        <v>45196</v>
      </c>
      <c r="D58" t="s">
        <v>370</v>
      </c>
      <c r="E58">
        <v>540.34</v>
      </c>
      <c r="F58" t="s">
        <v>667</v>
      </c>
    </row>
    <row r="59" spans="1:6">
      <c r="A59" t="s">
        <v>355</v>
      </c>
      <c r="B59" t="s">
        <v>355</v>
      </c>
      <c r="C59" s="1">
        <v>45196</v>
      </c>
      <c r="D59" t="s">
        <v>551</v>
      </c>
      <c r="E59">
        <v>1675.08</v>
      </c>
      <c r="F59" t="s">
        <v>819</v>
      </c>
    </row>
    <row r="60" spans="1:6">
      <c r="A60" t="s">
        <v>355</v>
      </c>
      <c r="B60" t="s">
        <v>355</v>
      </c>
      <c r="C60" s="1">
        <v>45196</v>
      </c>
      <c r="D60" t="s">
        <v>168</v>
      </c>
      <c r="E60">
        <v>591.91999999999996</v>
      </c>
      <c r="F60" t="s">
        <v>380</v>
      </c>
    </row>
    <row r="61" spans="1:6">
      <c r="A61" t="s">
        <v>355</v>
      </c>
      <c r="B61" t="s">
        <v>355</v>
      </c>
      <c r="C61" s="1">
        <v>45197</v>
      </c>
      <c r="D61" t="s">
        <v>551</v>
      </c>
      <c r="E61">
        <v>1697.67</v>
      </c>
      <c r="F61" t="s">
        <v>819</v>
      </c>
    </row>
    <row r="62" spans="1:6">
      <c r="A62" t="s">
        <v>355</v>
      </c>
      <c r="B62" t="s">
        <v>355</v>
      </c>
      <c r="C62" s="1">
        <v>45197</v>
      </c>
      <c r="D62" t="s">
        <v>610</v>
      </c>
      <c r="E62">
        <v>869.24</v>
      </c>
      <c r="F62" t="s">
        <v>265</v>
      </c>
    </row>
    <row r="63" spans="1:6">
      <c r="A63" t="s">
        <v>618</v>
      </c>
      <c r="B63" t="s">
        <v>618</v>
      </c>
      <c r="C63" s="1">
        <v>45184</v>
      </c>
      <c r="D63" t="s">
        <v>820</v>
      </c>
      <c r="E63">
        <v>598.86</v>
      </c>
      <c r="F63" t="s">
        <v>821</v>
      </c>
    </row>
    <row r="64" spans="1:6">
      <c r="A64" t="s">
        <v>618</v>
      </c>
      <c r="B64" t="s">
        <v>618</v>
      </c>
      <c r="C64" s="1">
        <v>45184</v>
      </c>
      <c r="D64" t="s">
        <v>820</v>
      </c>
      <c r="E64">
        <v>598.86</v>
      </c>
      <c r="F64" t="s">
        <v>821</v>
      </c>
    </row>
    <row r="65" spans="1:6">
      <c r="A65" t="s">
        <v>618</v>
      </c>
      <c r="B65" t="s">
        <v>618</v>
      </c>
      <c r="C65" s="1">
        <v>45184</v>
      </c>
      <c r="D65" t="s">
        <v>820</v>
      </c>
      <c r="E65">
        <v>598.86</v>
      </c>
      <c r="F65" t="s">
        <v>821</v>
      </c>
    </row>
    <row r="66" spans="1:6">
      <c r="A66" t="s">
        <v>618</v>
      </c>
      <c r="B66" t="s">
        <v>618</v>
      </c>
      <c r="C66" s="1">
        <v>45189</v>
      </c>
      <c r="D66" t="s">
        <v>820</v>
      </c>
      <c r="E66">
        <v>600.33000000000004</v>
      </c>
      <c r="F66" t="s">
        <v>821</v>
      </c>
    </row>
    <row r="67" spans="1:6">
      <c r="A67" t="s">
        <v>618</v>
      </c>
      <c r="B67" t="s">
        <v>618</v>
      </c>
      <c r="C67" s="1">
        <v>45198</v>
      </c>
      <c r="D67" t="s">
        <v>820</v>
      </c>
      <c r="E67">
        <v>602.47</v>
      </c>
      <c r="F67" t="s">
        <v>821</v>
      </c>
    </row>
    <row r="68" spans="1:6">
      <c r="A68" t="s">
        <v>822</v>
      </c>
      <c r="B68" t="s">
        <v>822</v>
      </c>
      <c r="C68" s="1">
        <v>45188</v>
      </c>
      <c r="D68" t="s">
        <v>823</v>
      </c>
      <c r="E68">
        <v>512.25</v>
      </c>
      <c r="F68" t="s">
        <v>824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C11F-9068-465D-A9CE-FCEEE20E8647}">
  <sheetPr>
    <tabColor theme="5" tint="0.59999389629810485"/>
  </sheetPr>
  <dimension ref="A1:F49"/>
  <sheetViews>
    <sheetView topLeftCell="A25" workbookViewId="0">
      <selection activeCell="C31" sqref="C31:F48"/>
    </sheetView>
  </sheetViews>
  <sheetFormatPr defaultRowHeight="15"/>
  <cols>
    <col min="1" max="2" width="23.85546875" bestFit="1" customWidth="1"/>
    <col min="3" max="3" width="10.42578125" bestFit="1" customWidth="1"/>
    <col min="4" max="4" width="28" bestFit="1" customWidth="1"/>
    <col min="6" max="6" width="255.71093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45201</v>
      </c>
      <c r="D2" t="s">
        <v>407</v>
      </c>
      <c r="E2" s="2">
        <v>1870</v>
      </c>
      <c r="F2" t="s">
        <v>946</v>
      </c>
    </row>
    <row r="3" spans="1:6">
      <c r="A3" t="s">
        <v>287</v>
      </c>
      <c r="B3" t="s">
        <v>287</v>
      </c>
      <c r="C3" s="1">
        <v>45201</v>
      </c>
      <c r="D3" t="s">
        <v>947</v>
      </c>
      <c r="E3" s="2">
        <v>594</v>
      </c>
      <c r="F3" t="s">
        <v>948</v>
      </c>
    </row>
    <row r="4" spans="1:6">
      <c r="A4" t="s">
        <v>287</v>
      </c>
      <c r="B4" t="s">
        <v>287</v>
      </c>
      <c r="C4" s="1">
        <v>45203</v>
      </c>
      <c r="D4" t="s">
        <v>283</v>
      </c>
      <c r="E4" s="2">
        <v>750.64</v>
      </c>
      <c r="F4" t="s">
        <v>949</v>
      </c>
    </row>
    <row r="5" spans="1:6">
      <c r="A5" t="s">
        <v>287</v>
      </c>
      <c r="B5" t="s">
        <v>287</v>
      </c>
      <c r="C5" s="1">
        <v>45203</v>
      </c>
      <c r="D5" t="s">
        <v>577</v>
      </c>
      <c r="E5" s="2">
        <v>556.20000000000005</v>
      </c>
      <c r="F5" t="s">
        <v>950</v>
      </c>
    </row>
    <row r="6" spans="1:6">
      <c r="A6" t="s">
        <v>287</v>
      </c>
      <c r="B6" t="s">
        <v>287</v>
      </c>
      <c r="C6" s="1">
        <v>45204</v>
      </c>
      <c r="D6" t="s">
        <v>951</v>
      </c>
      <c r="E6" s="2">
        <v>2138.4299999999998</v>
      </c>
      <c r="F6" t="s">
        <v>952</v>
      </c>
    </row>
    <row r="7" spans="1:6">
      <c r="A7" t="s">
        <v>287</v>
      </c>
      <c r="B7" t="s">
        <v>287</v>
      </c>
      <c r="C7" s="1">
        <v>45204</v>
      </c>
      <c r="D7" t="s">
        <v>953</v>
      </c>
      <c r="E7" s="2">
        <v>1084</v>
      </c>
      <c r="F7" t="s">
        <v>954</v>
      </c>
    </row>
    <row r="8" spans="1:6">
      <c r="A8" t="s">
        <v>287</v>
      </c>
      <c r="B8" t="s">
        <v>287</v>
      </c>
      <c r="C8" s="1">
        <v>45204</v>
      </c>
      <c r="D8" t="s">
        <v>955</v>
      </c>
      <c r="E8" s="2">
        <v>3120</v>
      </c>
      <c r="F8" t="s">
        <v>956</v>
      </c>
    </row>
    <row r="9" spans="1:6">
      <c r="A9" t="s">
        <v>287</v>
      </c>
      <c r="B9" t="s">
        <v>287</v>
      </c>
      <c r="C9" s="1">
        <v>45205</v>
      </c>
      <c r="D9" t="s">
        <v>957</v>
      </c>
      <c r="E9" s="2">
        <v>1256.4000000000001</v>
      </c>
      <c r="F9" t="s">
        <v>958</v>
      </c>
    </row>
    <row r="10" spans="1:6">
      <c r="A10" t="s">
        <v>287</v>
      </c>
      <c r="B10" t="s">
        <v>287</v>
      </c>
      <c r="C10" s="1">
        <v>45208</v>
      </c>
      <c r="D10" t="s">
        <v>959</v>
      </c>
      <c r="E10" s="2">
        <v>512.11</v>
      </c>
      <c r="F10" t="s">
        <v>960</v>
      </c>
    </row>
    <row r="11" spans="1:6">
      <c r="A11" t="s">
        <v>287</v>
      </c>
      <c r="B11" t="s">
        <v>287</v>
      </c>
      <c r="C11" s="1">
        <v>45208</v>
      </c>
      <c r="D11" t="s">
        <v>961</v>
      </c>
      <c r="E11" s="2">
        <v>1551.6</v>
      </c>
      <c r="F11" t="s">
        <v>962</v>
      </c>
    </row>
    <row r="12" spans="1:6">
      <c r="A12" t="s">
        <v>287</v>
      </c>
      <c r="B12" t="s">
        <v>287</v>
      </c>
      <c r="C12" s="1">
        <v>45209</v>
      </c>
      <c r="D12" t="s">
        <v>963</v>
      </c>
      <c r="E12" s="2">
        <v>1560</v>
      </c>
      <c r="F12" t="s">
        <v>964</v>
      </c>
    </row>
    <row r="13" spans="1:6">
      <c r="A13" t="s">
        <v>287</v>
      </c>
      <c r="B13" t="s">
        <v>287</v>
      </c>
      <c r="C13" s="1">
        <v>45210</v>
      </c>
      <c r="D13" t="s">
        <v>965</v>
      </c>
      <c r="E13" s="2">
        <v>2299.86</v>
      </c>
      <c r="F13" t="s">
        <v>966</v>
      </c>
    </row>
    <row r="14" spans="1:6">
      <c r="A14" t="s">
        <v>287</v>
      </c>
      <c r="B14" t="s">
        <v>287</v>
      </c>
      <c r="C14" s="1">
        <v>45212</v>
      </c>
      <c r="D14" t="s">
        <v>15</v>
      </c>
      <c r="E14" s="2">
        <v>799</v>
      </c>
      <c r="F14" t="s">
        <v>967</v>
      </c>
    </row>
    <row r="15" spans="1:6">
      <c r="A15" t="s">
        <v>287</v>
      </c>
      <c r="B15" t="s">
        <v>287</v>
      </c>
      <c r="C15" s="1">
        <v>45213</v>
      </c>
      <c r="D15" t="s">
        <v>9</v>
      </c>
      <c r="E15" s="2">
        <v>539.17999999999995</v>
      </c>
      <c r="F15" t="s">
        <v>749</v>
      </c>
    </row>
    <row r="16" spans="1:6">
      <c r="A16" t="s">
        <v>287</v>
      </c>
      <c r="B16" t="s">
        <v>287</v>
      </c>
      <c r="C16" s="1">
        <v>45217</v>
      </c>
      <c r="D16" t="s">
        <v>968</v>
      </c>
      <c r="E16" s="2">
        <v>1195.1400000000001</v>
      </c>
      <c r="F16" t="s">
        <v>969</v>
      </c>
    </row>
    <row r="17" spans="1:6">
      <c r="A17" t="s">
        <v>287</v>
      </c>
      <c r="B17" t="s">
        <v>287</v>
      </c>
      <c r="C17" s="1">
        <v>45218</v>
      </c>
      <c r="D17" t="s">
        <v>91</v>
      </c>
      <c r="E17" s="2">
        <v>546.65</v>
      </c>
      <c r="F17" t="s">
        <v>970</v>
      </c>
    </row>
    <row r="18" spans="1:6">
      <c r="A18" t="s">
        <v>287</v>
      </c>
      <c r="B18" t="s">
        <v>287</v>
      </c>
      <c r="C18" s="1">
        <v>45218</v>
      </c>
      <c r="D18" t="s">
        <v>971</v>
      </c>
      <c r="E18" s="2">
        <v>5000</v>
      </c>
      <c r="F18" t="s">
        <v>972</v>
      </c>
    </row>
    <row r="19" spans="1:6">
      <c r="A19" t="s">
        <v>287</v>
      </c>
      <c r="B19" t="s">
        <v>287</v>
      </c>
      <c r="C19" s="1">
        <v>45218</v>
      </c>
      <c r="D19" t="s">
        <v>973</v>
      </c>
      <c r="E19" s="2">
        <v>1002</v>
      </c>
      <c r="F19" t="s">
        <v>974</v>
      </c>
    </row>
    <row r="20" spans="1:6">
      <c r="A20" t="s">
        <v>287</v>
      </c>
      <c r="B20" t="s">
        <v>287</v>
      </c>
      <c r="C20" s="1">
        <v>45223</v>
      </c>
      <c r="D20" t="s">
        <v>222</v>
      </c>
      <c r="E20" s="2">
        <v>761.62</v>
      </c>
      <c r="F20" t="s">
        <v>975</v>
      </c>
    </row>
    <row r="21" spans="1:6">
      <c r="A21" t="s">
        <v>287</v>
      </c>
      <c r="B21" t="s">
        <v>287</v>
      </c>
      <c r="C21" s="1">
        <v>45224</v>
      </c>
      <c r="D21" t="s">
        <v>976</v>
      </c>
      <c r="E21" s="2">
        <v>925</v>
      </c>
      <c r="F21" t="s">
        <v>977</v>
      </c>
    </row>
    <row r="22" spans="1:6">
      <c r="A22" t="s">
        <v>287</v>
      </c>
      <c r="B22" t="s">
        <v>287</v>
      </c>
      <c r="C22" s="1">
        <v>45224</v>
      </c>
      <c r="D22" t="s">
        <v>976</v>
      </c>
      <c r="E22" s="2">
        <v>875</v>
      </c>
      <c r="F22" t="s">
        <v>978</v>
      </c>
    </row>
    <row r="23" spans="1:6">
      <c r="A23" t="s">
        <v>287</v>
      </c>
      <c r="B23" t="s">
        <v>287</v>
      </c>
      <c r="C23" s="1">
        <v>45224</v>
      </c>
      <c r="D23" t="s">
        <v>979</v>
      </c>
      <c r="E23" s="2">
        <v>858.99</v>
      </c>
      <c r="F23" t="s">
        <v>980</v>
      </c>
    </row>
    <row r="24" spans="1:6">
      <c r="A24" t="s">
        <v>287</v>
      </c>
      <c r="B24" t="s">
        <v>287</v>
      </c>
      <c r="C24" s="1">
        <v>45224</v>
      </c>
      <c r="D24" t="s">
        <v>981</v>
      </c>
      <c r="E24" s="2">
        <v>2444.4</v>
      </c>
      <c r="F24" t="s">
        <v>982</v>
      </c>
    </row>
    <row r="25" spans="1:6" ht="30">
      <c r="A25" t="s">
        <v>287</v>
      </c>
      <c r="B25" t="s">
        <v>287</v>
      </c>
      <c r="C25" s="1">
        <v>45225</v>
      </c>
      <c r="D25" t="s">
        <v>983</v>
      </c>
      <c r="E25" s="2">
        <v>1706.03</v>
      </c>
      <c r="F25" s="7" t="s">
        <v>984</v>
      </c>
    </row>
    <row r="26" spans="1:6">
      <c r="A26" t="s">
        <v>287</v>
      </c>
      <c r="B26" t="s">
        <v>287</v>
      </c>
      <c r="C26" s="1">
        <v>45229</v>
      </c>
      <c r="D26" t="s">
        <v>450</v>
      </c>
      <c r="E26" s="2">
        <v>2217.41</v>
      </c>
      <c r="F26" t="s">
        <v>985</v>
      </c>
    </row>
    <row r="27" spans="1:6">
      <c r="A27" t="s">
        <v>287</v>
      </c>
      <c r="B27" t="s">
        <v>287</v>
      </c>
      <c r="C27" s="1">
        <v>45229</v>
      </c>
      <c r="D27" t="s">
        <v>986</v>
      </c>
      <c r="E27" s="2">
        <v>750.96</v>
      </c>
      <c r="F27" t="s">
        <v>987</v>
      </c>
    </row>
    <row r="28" spans="1:6">
      <c r="A28" t="s">
        <v>287</v>
      </c>
      <c r="B28" t="s">
        <v>287</v>
      </c>
      <c r="C28" s="1">
        <v>45229</v>
      </c>
      <c r="D28" t="s">
        <v>986</v>
      </c>
      <c r="E28" s="2">
        <v>750.96</v>
      </c>
      <c r="F28" t="s">
        <v>987</v>
      </c>
    </row>
    <row r="29" spans="1:6">
      <c r="A29" t="s">
        <v>287</v>
      </c>
      <c r="B29" t="s">
        <v>287</v>
      </c>
      <c r="C29" s="1">
        <v>45229</v>
      </c>
      <c r="D29" t="s">
        <v>986</v>
      </c>
      <c r="E29" s="2">
        <v>563.22</v>
      </c>
      <c r="F29" t="s">
        <v>987</v>
      </c>
    </row>
    <row r="30" spans="1:6">
      <c r="A30" t="s">
        <v>351</v>
      </c>
      <c r="B30" t="s">
        <v>351</v>
      </c>
      <c r="C30" s="1">
        <v>45225</v>
      </c>
      <c r="D30" t="s">
        <v>988</v>
      </c>
      <c r="E30" s="2">
        <v>708</v>
      </c>
      <c r="F30" t="s">
        <v>989</v>
      </c>
    </row>
    <row r="31" spans="1:6">
      <c r="A31" t="s">
        <v>355</v>
      </c>
      <c r="B31" t="s">
        <v>355</v>
      </c>
      <c r="C31" s="1">
        <v>45200</v>
      </c>
      <c r="D31" t="s">
        <v>990</v>
      </c>
      <c r="E31" s="2">
        <v>4842.7299999999996</v>
      </c>
      <c r="F31" t="s">
        <v>265</v>
      </c>
    </row>
    <row r="32" spans="1:6">
      <c r="A32" t="s">
        <v>355</v>
      </c>
      <c r="B32" t="s">
        <v>355</v>
      </c>
      <c r="C32" s="1">
        <v>45201</v>
      </c>
      <c r="D32" t="s">
        <v>991</v>
      </c>
      <c r="E32" s="2">
        <v>8351.99</v>
      </c>
      <c r="F32" t="s">
        <v>992</v>
      </c>
    </row>
    <row r="33" spans="1:6">
      <c r="A33" t="s">
        <v>355</v>
      </c>
      <c r="B33" t="s">
        <v>355</v>
      </c>
      <c r="C33" s="1">
        <v>45203</v>
      </c>
      <c r="D33" t="s">
        <v>72</v>
      </c>
      <c r="E33" s="2">
        <v>710.75</v>
      </c>
      <c r="F33" t="s">
        <v>667</v>
      </c>
    </row>
    <row r="34" spans="1:6">
      <c r="A34" t="s">
        <v>355</v>
      </c>
      <c r="B34" t="s">
        <v>355</v>
      </c>
      <c r="C34" s="1">
        <v>45204</v>
      </c>
      <c r="D34" t="s">
        <v>72</v>
      </c>
      <c r="E34" s="2">
        <v>500</v>
      </c>
      <c r="F34" t="s">
        <v>667</v>
      </c>
    </row>
    <row r="35" spans="1:6">
      <c r="A35" t="s">
        <v>355</v>
      </c>
      <c r="B35" t="s">
        <v>355</v>
      </c>
      <c r="C35" s="1">
        <v>45204</v>
      </c>
      <c r="D35" t="s">
        <v>133</v>
      </c>
      <c r="E35" s="2">
        <v>513.23</v>
      </c>
      <c r="F35" t="s">
        <v>265</v>
      </c>
    </row>
    <row r="36" spans="1:6">
      <c r="A36" t="s">
        <v>355</v>
      </c>
      <c r="B36" t="s">
        <v>355</v>
      </c>
      <c r="C36" s="1">
        <v>45204</v>
      </c>
      <c r="D36" t="s">
        <v>370</v>
      </c>
      <c r="E36" s="2">
        <v>560.80999999999995</v>
      </c>
      <c r="F36" t="s">
        <v>667</v>
      </c>
    </row>
    <row r="37" spans="1:6">
      <c r="A37" t="s">
        <v>355</v>
      </c>
      <c r="B37" t="s">
        <v>355</v>
      </c>
      <c r="C37" s="1">
        <v>45207</v>
      </c>
      <c r="D37" t="s">
        <v>370</v>
      </c>
      <c r="E37" s="2">
        <v>540.16999999999996</v>
      </c>
      <c r="F37" t="s">
        <v>667</v>
      </c>
    </row>
    <row r="38" spans="1:6">
      <c r="A38" t="s">
        <v>355</v>
      </c>
      <c r="B38" t="s">
        <v>355</v>
      </c>
      <c r="C38" s="1">
        <v>45209</v>
      </c>
      <c r="D38" t="s">
        <v>370</v>
      </c>
      <c r="E38" s="2">
        <v>541.41999999999996</v>
      </c>
      <c r="F38" t="s">
        <v>667</v>
      </c>
    </row>
    <row r="39" spans="1:6">
      <c r="A39" t="s">
        <v>355</v>
      </c>
      <c r="B39" t="s">
        <v>355</v>
      </c>
      <c r="C39" s="1">
        <v>45211</v>
      </c>
      <c r="D39" t="s">
        <v>72</v>
      </c>
      <c r="E39" s="2">
        <v>2000</v>
      </c>
      <c r="F39" t="s">
        <v>667</v>
      </c>
    </row>
    <row r="40" spans="1:6">
      <c r="A40" t="s">
        <v>355</v>
      </c>
      <c r="B40" t="s">
        <v>355</v>
      </c>
      <c r="C40" s="1">
        <v>45216</v>
      </c>
      <c r="D40" t="s">
        <v>616</v>
      </c>
      <c r="E40" s="2">
        <v>1749.32</v>
      </c>
      <c r="F40" t="s">
        <v>774</v>
      </c>
    </row>
    <row r="41" spans="1:6">
      <c r="A41" t="s">
        <v>355</v>
      </c>
      <c r="B41" t="s">
        <v>355</v>
      </c>
      <c r="C41" s="1">
        <v>45217</v>
      </c>
      <c r="D41" t="s">
        <v>993</v>
      </c>
      <c r="E41" s="2">
        <v>750</v>
      </c>
      <c r="F41" t="s">
        <v>705</v>
      </c>
    </row>
    <row r="42" spans="1:6">
      <c r="A42" t="s">
        <v>355</v>
      </c>
      <c r="B42" t="s">
        <v>355</v>
      </c>
      <c r="C42" s="1">
        <v>45218</v>
      </c>
      <c r="D42" t="s">
        <v>994</v>
      </c>
      <c r="E42">
        <v>700</v>
      </c>
      <c r="F42" t="s">
        <v>667</v>
      </c>
    </row>
    <row r="43" spans="1:6">
      <c r="A43" t="s">
        <v>355</v>
      </c>
      <c r="B43" t="s">
        <v>355</v>
      </c>
      <c r="C43" s="1">
        <v>45220</v>
      </c>
      <c r="D43" t="s">
        <v>72</v>
      </c>
      <c r="E43">
        <v>2000</v>
      </c>
      <c r="F43" t="s">
        <v>667</v>
      </c>
    </row>
    <row r="44" spans="1:6">
      <c r="A44" t="s">
        <v>355</v>
      </c>
      <c r="B44" t="s">
        <v>355</v>
      </c>
      <c r="C44" s="1">
        <v>45224</v>
      </c>
      <c r="D44" t="s">
        <v>817</v>
      </c>
      <c r="E44">
        <v>627.55999999999995</v>
      </c>
      <c r="F44" t="s">
        <v>773</v>
      </c>
    </row>
    <row r="45" spans="1:6">
      <c r="A45" t="s">
        <v>355</v>
      </c>
      <c r="B45" t="s">
        <v>355</v>
      </c>
      <c r="C45" s="1">
        <v>45225</v>
      </c>
      <c r="D45" t="s">
        <v>995</v>
      </c>
      <c r="E45">
        <v>700</v>
      </c>
      <c r="F45" t="s">
        <v>667</v>
      </c>
    </row>
    <row r="46" spans="1:6">
      <c r="A46" t="s">
        <v>355</v>
      </c>
      <c r="B46" t="s">
        <v>355</v>
      </c>
      <c r="C46" s="1">
        <v>45226</v>
      </c>
      <c r="D46" t="s">
        <v>996</v>
      </c>
      <c r="E46">
        <v>975.16</v>
      </c>
      <c r="F46" t="s">
        <v>997</v>
      </c>
    </row>
    <row r="47" spans="1:6">
      <c r="A47" t="s">
        <v>355</v>
      </c>
      <c r="B47" t="s">
        <v>355</v>
      </c>
      <c r="C47" s="1">
        <v>45227</v>
      </c>
      <c r="D47" t="s">
        <v>610</v>
      </c>
      <c r="E47">
        <v>871.26</v>
      </c>
      <c r="F47" t="s">
        <v>265</v>
      </c>
    </row>
    <row r="48" spans="1:6">
      <c r="A48" t="s">
        <v>355</v>
      </c>
      <c r="B48" t="s">
        <v>355</v>
      </c>
      <c r="C48" s="1">
        <v>45229</v>
      </c>
      <c r="D48" t="s">
        <v>72</v>
      </c>
      <c r="E48">
        <v>2000</v>
      </c>
      <c r="F48" t="s">
        <v>667</v>
      </c>
    </row>
    <row r="49" spans="1:6">
      <c r="A49" t="s">
        <v>618</v>
      </c>
      <c r="B49" t="s">
        <v>618</v>
      </c>
      <c r="C49" s="1">
        <v>45202</v>
      </c>
      <c r="D49" t="s">
        <v>998</v>
      </c>
      <c r="E49">
        <v>1000</v>
      </c>
      <c r="F49" t="s">
        <v>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5D7A-D32E-4AFD-87C6-9902B9AE08B9}">
  <sheetPr>
    <tabColor theme="5" tint="0.59999389629810485"/>
  </sheetPr>
  <dimension ref="A1:F49"/>
  <sheetViews>
    <sheetView topLeftCell="A22" workbookViewId="0">
      <selection activeCell="C25" sqref="C25:F49"/>
    </sheetView>
  </sheetViews>
  <sheetFormatPr defaultRowHeight="15"/>
  <cols>
    <col min="1" max="2" width="31.85546875" bestFit="1" customWidth="1"/>
    <col min="3" max="3" width="10.7109375" bestFit="1" customWidth="1"/>
    <col min="4" max="4" width="26" bestFit="1" customWidth="1"/>
    <col min="6" max="6" width="184.14062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45232</v>
      </c>
      <c r="D2" t="s">
        <v>1000</v>
      </c>
      <c r="E2" s="2">
        <v>514.79</v>
      </c>
      <c r="F2" t="s">
        <v>987</v>
      </c>
    </row>
    <row r="3" spans="1:6">
      <c r="A3" t="s">
        <v>287</v>
      </c>
      <c r="B3" t="s">
        <v>287</v>
      </c>
      <c r="C3" s="1">
        <v>45232</v>
      </c>
      <c r="D3" t="s">
        <v>1001</v>
      </c>
      <c r="E3" s="2">
        <v>600</v>
      </c>
      <c r="F3" t="s">
        <v>1002</v>
      </c>
    </row>
    <row r="4" spans="1:6">
      <c r="A4" t="s">
        <v>287</v>
      </c>
      <c r="B4" t="s">
        <v>287</v>
      </c>
      <c r="C4" s="1">
        <v>45238</v>
      </c>
      <c r="D4" t="s">
        <v>1003</v>
      </c>
      <c r="E4" s="2">
        <v>3145.29</v>
      </c>
      <c r="F4" t="s">
        <v>1004</v>
      </c>
    </row>
    <row r="5" spans="1:6" ht="30">
      <c r="A5" t="s">
        <v>287</v>
      </c>
      <c r="B5" t="s">
        <v>287</v>
      </c>
      <c r="C5" s="1">
        <v>45238</v>
      </c>
      <c r="D5" t="s">
        <v>30</v>
      </c>
      <c r="E5" s="2">
        <v>4352.92</v>
      </c>
      <c r="F5" s="7" t="s">
        <v>1005</v>
      </c>
    </row>
    <row r="6" spans="1:6" ht="30">
      <c r="A6" t="s">
        <v>287</v>
      </c>
      <c r="B6" t="s">
        <v>287</v>
      </c>
      <c r="C6" s="1">
        <v>45238</v>
      </c>
      <c r="D6" t="s">
        <v>1006</v>
      </c>
      <c r="E6" s="2">
        <v>892.07</v>
      </c>
      <c r="F6" s="7" t="s">
        <v>984</v>
      </c>
    </row>
    <row r="7" spans="1:6" ht="30">
      <c r="A7" t="s">
        <v>287</v>
      </c>
      <c r="B7" t="s">
        <v>287</v>
      </c>
      <c r="C7" s="1">
        <v>45238</v>
      </c>
      <c r="D7" t="s">
        <v>1007</v>
      </c>
      <c r="E7" s="2">
        <v>1375.72</v>
      </c>
      <c r="F7" s="7" t="s">
        <v>984</v>
      </c>
    </row>
    <row r="8" spans="1:6">
      <c r="A8" t="s">
        <v>287</v>
      </c>
      <c r="B8" t="s">
        <v>287</v>
      </c>
      <c r="C8" s="1">
        <v>45239</v>
      </c>
      <c r="D8" t="s">
        <v>1008</v>
      </c>
      <c r="E8" s="2">
        <v>4559.5</v>
      </c>
      <c r="F8" t="s">
        <v>1009</v>
      </c>
    </row>
    <row r="9" spans="1:6">
      <c r="A9" t="s">
        <v>287</v>
      </c>
      <c r="B9" t="s">
        <v>287</v>
      </c>
      <c r="C9" s="1">
        <v>45241</v>
      </c>
      <c r="D9" t="s">
        <v>573</v>
      </c>
      <c r="E9" s="2">
        <v>1472.49</v>
      </c>
      <c r="F9" t="s">
        <v>301</v>
      </c>
    </row>
    <row r="10" spans="1:6">
      <c r="A10" t="s">
        <v>287</v>
      </c>
      <c r="B10" t="s">
        <v>287</v>
      </c>
      <c r="C10" s="1">
        <v>45246</v>
      </c>
      <c r="D10" t="s">
        <v>1010</v>
      </c>
      <c r="E10" s="2">
        <v>1776.64</v>
      </c>
      <c r="F10" t="s">
        <v>1011</v>
      </c>
    </row>
    <row r="11" spans="1:6">
      <c r="A11" t="s">
        <v>287</v>
      </c>
      <c r="B11" t="s">
        <v>287</v>
      </c>
      <c r="C11" s="1">
        <v>45250</v>
      </c>
      <c r="D11" t="s">
        <v>1012</v>
      </c>
      <c r="E11" s="2">
        <v>2190</v>
      </c>
      <c r="F11" t="s">
        <v>1013</v>
      </c>
    </row>
    <row r="12" spans="1:6">
      <c r="A12" t="s">
        <v>287</v>
      </c>
      <c r="B12" t="s">
        <v>287</v>
      </c>
      <c r="C12" s="1">
        <v>45253</v>
      </c>
      <c r="D12" t="s">
        <v>40</v>
      </c>
      <c r="E12" s="2">
        <v>1429.49</v>
      </c>
      <c r="F12" t="s">
        <v>1014</v>
      </c>
    </row>
    <row r="13" spans="1:6">
      <c r="A13" t="s">
        <v>287</v>
      </c>
      <c r="B13" t="s">
        <v>287</v>
      </c>
      <c r="C13" s="1">
        <v>45253</v>
      </c>
      <c r="D13" t="s">
        <v>1015</v>
      </c>
      <c r="E13" s="2">
        <v>500</v>
      </c>
      <c r="F13" t="s">
        <v>966</v>
      </c>
    </row>
    <row r="14" spans="1:6">
      <c r="A14" t="s">
        <v>287</v>
      </c>
      <c r="B14" t="s">
        <v>287</v>
      </c>
      <c r="C14" s="1">
        <v>45254</v>
      </c>
      <c r="D14" t="s">
        <v>781</v>
      </c>
      <c r="E14" s="2">
        <v>1425.6</v>
      </c>
      <c r="F14" t="s">
        <v>1016</v>
      </c>
    </row>
    <row r="15" spans="1:6">
      <c r="A15" t="s">
        <v>287</v>
      </c>
      <c r="B15" t="s">
        <v>287</v>
      </c>
      <c r="C15" s="1">
        <v>45254</v>
      </c>
      <c r="D15" t="s">
        <v>1017</v>
      </c>
      <c r="E15" s="2">
        <v>1814.4</v>
      </c>
      <c r="F15" t="s">
        <v>1018</v>
      </c>
    </row>
    <row r="16" spans="1:6">
      <c r="A16" t="s">
        <v>287</v>
      </c>
      <c r="B16" t="s">
        <v>287</v>
      </c>
      <c r="C16" s="1">
        <v>45254</v>
      </c>
      <c r="D16" t="s">
        <v>283</v>
      </c>
      <c r="E16" s="2">
        <v>2503.56</v>
      </c>
      <c r="F16" t="s">
        <v>1019</v>
      </c>
    </row>
    <row r="17" spans="1:6">
      <c r="A17" t="s">
        <v>287</v>
      </c>
      <c r="B17" t="s">
        <v>287</v>
      </c>
      <c r="C17" s="1">
        <v>45257</v>
      </c>
      <c r="D17" t="s">
        <v>18</v>
      </c>
      <c r="E17" s="2">
        <v>506</v>
      </c>
      <c r="F17" t="s">
        <v>1020</v>
      </c>
    </row>
    <row r="18" spans="1:6">
      <c r="A18" t="s">
        <v>287</v>
      </c>
      <c r="B18" t="s">
        <v>287</v>
      </c>
      <c r="C18" s="1">
        <v>45258</v>
      </c>
      <c r="D18" t="s">
        <v>174</v>
      </c>
      <c r="E18" s="2">
        <v>933</v>
      </c>
      <c r="F18" t="s">
        <v>1021</v>
      </c>
    </row>
    <row r="19" spans="1:6">
      <c r="A19" t="s">
        <v>287</v>
      </c>
      <c r="B19" t="s">
        <v>287</v>
      </c>
      <c r="C19" s="1">
        <v>45258</v>
      </c>
      <c r="D19" t="s">
        <v>1022</v>
      </c>
      <c r="E19" s="2">
        <v>2370</v>
      </c>
      <c r="F19" t="s">
        <v>1023</v>
      </c>
    </row>
    <row r="20" spans="1:6">
      <c r="A20" t="s">
        <v>287</v>
      </c>
      <c r="B20" t="s">
        <v>287</v>
      </c>
      <c r="C20" s="1">
        <v>45259</v>
      </c>
      <c r="D20" t="s">
        <v>1003</v>
      </c>
      <c r="E20" s="2">
        <v>38894.19</v>
      </c>
      <c r="F20" t="s">
        <v>1024</v>
      </c>
    </row>
    <row r="21" spans="1:6">
      <c r="A21" t="s">
        <v>344</v>
      </c>
      <c r="B21" t="s">
        <v>344</v>
      </c>
      <c r="C21" s="1">
        <v>45232</v>
      </c>
      <c r="D21" t="s">
        <v>1025</v>
      </c>
      <c r="E21" s="2">
        <v>847.9</v>
      </c>
      <c r="F21" t="s">
        <v>1026</v>
      </c>
    </row>
    <row r="22" spans="1:6">
      <c r="A22" t="s">
        <v>351</v>
      </c>
      <c r="B22" t="s">
        <v>351</v>
      </c>
      <c r="C22" s="1">
        <v>45258</v>
      </c>
      <c r="D22" t="s">
        <v>1027</v>
      </c>
      <c r="E22" s="2">
        <v>510</v>
      </c>
      <c r="F22" t="s">
        <v>1028</v>
      </c>
    </row>
    <row r="23" spans="1:6">
      <c r="A23" t="s">
        <v>351</v>
      </c>
      <c r="B23" t="s">
        <v>351</v>
      </c>
      <c r="C23" s="1">
        <v>45260</v>
      </c>
      <c r="D23" t="s">
        <v>1029</v>
      </c>
      <c r="E23" s="2">
        <v>3600</v>
      </c>
      <c r="F23" t="s">
        <v>1030</v>
      </c>
    </row>
    <row r="24" spans="1:6">
      <c r="A24" t="s">
        <v>351</v>
      </c>
      <c r="B24" t="s">
        <v>351</v>
      </c>
      <c r="C24" s="1">
        <v>45260</v>
      </c>
      <c r="D24" t="s">
        <v>118</v>
      </c>
      <c r="E24" s="2">
        <v>1996.8</v>
      </c>
      <c r="F24" t="s">
        <v>1031</v>
      </c>
    </row>
    <row r="25" spans="1:6">
      <c r="A25" t="s">
        <v>355</v>
      </c>
      <c r="B25" t="s">
        <v>355</v>
      </c>
      <c r="C25" s="1">
        <v>45231</v>
      </c>
      <c r="D25" t="s">
        <v>142</v>
      </c>
      <c r="E25" s="2">
        <v>20391.37</v>
      </c>
      <c r="F25" t="s">
        <v>1032</v>
      </c>
    </row>
    <row r="26" spans="1:6">
      <c r="A26" t="s">
        <v>355</v>
      </c>
      <c r="B26" t="s">
        <v>355</v>
      </c>
      <c r="C26" s="1">
        <v>45231</v>
      </c>
      <c r="D26" t="s">
        <v>72</v>
      </c>
      <c r="E26" s="2">
        <v>539.91</v>
      </c>
      <c r="F26" t="s">
        <v>667</v>
      </c>
    </row>
    <row r="27" spans="1:6">
      <c r="A27" t="s">
        <v>355</v>
      </c>
      <c r="B27" t="s">
        <v>355</v>
      </c>
      <c r="C27" s="1">
        <v>45231</v>
      </c>
      <c r="D27" t="s">
        <v>1033</v>
      </c>
      <c r="E27" s="2">
        <v>5002.83</v>
      </c>
      <c r="F27" t="s">
        <v>265</v>
      </c>
    </row>
    <row r="28" spans="1:6">
      <c r="A28" t="s">
        <v>355</v>
      </c>
      <c r="B28" t="s">
        <v>355</v>
      </c>
      <c r="C28" s="1">
        <v>45232</v>
      </c>
      <c r="D28" t="s">
        <v>1034</v>
      </c>
      <c r="E28" s="2">
        <v>700</v>
      </c>
      <c r="F28" t="s">
        <v>667</v>
      </c>
    </row>
    <row r="29" spans="1:6">
      <c r="A29" t="s">
        <v>355</v>
      </c>
      <c r="B29" t="s">
        <v>355</v>
      </c>
      <c r="C29" s="1">
        <v>45235</v>
      </c>
      <c r="D29" t="s">
        <v>810</v>
      </c>
      <c r="E29" s="2">
        <v>3703.57</v>
      </c>
      <c r="F29" t="s">
        <v>265</v>
      </c>
    </row>
    <row r="30" spans="1:6">
      <c r="A30" t="s">
        <v>355</v>
      </c>
      <c r="B30" t="s">
        <v>355</v>
      </c>
      <c r="C30" s="1">
        <v>45235</v>
      </c>
      <c r="D30" t="s">
        <v>133</v>
      </c>
      <c r="E30" s="2">
        <v>507.71</v>
      </c>
      <c r="F30" t="s">
        <v>1035</v>
      </c>
    </row>
    <row r="31" spans="1:6">
      <c r="A31" t="s">
        <v>355</v>
      </c>
      <c r="B31" t="s">
        <v>355</v>
      </c>
      <c r="C31" s="1">
        <v>45236</v>
      </c>
      <c r="D31" t="s">
        <v>72</v>
      </c>
      <c r="E31" s="2">
        <v>2000</v>
      </c>
      <c r="F31" t="s">
        <v>667</v>
      </c>
    </row>
    <row r="32" spans="1:6">
      <c r="A32" t="s">
        <v>355</v>
      </c>
      <c r="B32" t="s">
        <v>355</v>
      </c>
      <c r="C32" s="1">
        <v>45238</v>
      </c>
      <c r="D32" t="s">
        <v>1036</v>
      </c>
      <c r="E32" s="2">
        <v>700</v>
      </c>
      <c r="F32" t="s">
        <v>667</v>
      </c>
    </row>
    <row r="33" spans="1:6">
      <c r="A33" t="s">
        <v>355</v>
      </c>
      <c r="B33" t="s">
        <v>355</v>
      </c>
      <c r="C33" s="1">
        <v>45238</v>
      </c>
      <c r="D33" t="s">
        <v>1037</v>
      </c>
      <c r="E33" s="2">
        <v>3757.02</v>
      </c>
      <c r="F33" t="s">
        <v>265</v>
      </c>
    </row>
    <row r="34" spans="1:6">
      <c r="A34" t="s">
        <v>355</v>
      </c>
      <c r="B34" t="s">
        <v>355</v>
      </c>
      <c r="C34" s="1">
        <v>45239</v>
      </c>
      <c r="D34" t="s">
        <v>366</v>
      </c>
      <c r="E34" s="2">
        <v>563.79</v>
      </c>
      <c r="F34" t="s">
        <v>265</v>
      </c>
    </row>
    <row r="35" spans="1:6">
      <c r="A35" t="s">
        <v>355</v>
      </c>
      <c r="B35" t="s">
        <v>355</v>
      </c>
      <c r="C35" s="1">
        <v>45242</v>
      </c>
      <c r="D35" t="s">
        <v>72</v>
      </c>
      <c r="E35" s="2">
        <v>2000</v>
      </c>
      <c r="F35" t="s">
        <v>667</v>
      </c>
    </row>
    <row r="36" spans="1:6">
      <c r="A36" t="s">
        <v>355</v>
      </c>
      <c r="B36" t="s">
        <v>355</v>
      </c>
      <c r="C36" s="1">
        <v>45243</v>
      </c>
      <c r="D36" t="s">
        <v>1038</v>
      </c>
      <c r="E36" s="2">
        <v>532.14</v>
      </c>
      <c r="F36" t="s">
        <v>667</v>
      </c>
    </row>
    <row r="37" spans="1:6">
      <c r="A37" t="s">
        <v>355</v>
      </c>
      <c r="B37" t="s">
        <v>355</v>
      </c>
      <c r="C37" s="1">
        <v>45245</v>
      </c>
      <c r="D37" t="s">
        <v>273</v>
      </c>
      <c r="E37" s="2">
        <v>22659.18</v>
      </c>
      <c r="F37" t="s">
        <v>1039</v>
      </c>
    </row>
    <row r="38" spans="1:6">
      <c r="A38" t="s">
        <v>355</v>
      </c>
      <c r="B38" t="s">
        <v>355</v>
      </c>
      <c r="C38" s="1">
        <v>45245</v>
      </c>
      <c r="D38" t="s">
        <v>1040</v>
      </c>
      <c r="E38" s="2">
        <v>1611.32</v>
      </c>
      <c r="F38" t="s">
        <v>1032</v>
      </c>
    </row>
    <row r="39" spans="1:6">
      <c r="A39" t="s">
        <v>355</v>
      </c>
      <c r="B39" t="s">
        <v>355</v>
      </c>
      <c r="C39" s="1">
        <v>45246</v>
      </c>
      <c r="D39" t="s">
        <v>616</v>
      </c>
      <c r="E39" s="2">
        <v>1749.32</v>
      </c>
      <c r="F39" t="s">
        <v>774</v>
      </c>
    </row>
    <row r="40" spans="1:6">
      <c r="A40" t="s">
        <v>355</v>
      </c>
      <c r="B40" t="s">
        <v>355</v>
      </c>
      <c r="C40" s="1">
        <v>45248</v>
      </c>
      <c r="D40" t="s">
        <v>1041</v>
      </c>
      <c r="E40" s="2">
        <v>894.58</v>
      </c>
      <c r="F40" t="s">
        <v>1042</v>
      </c>
    </row>
    <row r="41" spans="1:6">
      <c r="A41" t="s">
        <v>355</v>
      </c>
      <c r="B41" t="s">
        <v>355</v>
      </c>
      <c r="C41" s="1">
        <v>45249</v>
      </c>
      <c r="D41" t="s">
        <v>1043</v>
      </c>
      <c r="E41" s="2">
        <v>700</v>
      </c>
      <c r="F41" t="s">
        <v>667</v>
      </c>
    </row>
    <row r="42" spans="1:6">
      <c r="A42" t="s">
        <v>355</v>
      </c>
      <c r="B42" t="s">
        <v>355</v>
      </c>
      <c r="C42" s="1">
        <v>45249</v>
      </c>
      <c r="D42" t="s">
        <v>72</v>
      </c>
      <c r="E42">
        <v>2000</v>
      </c>
      <c r="F42" t="s">
        <v>667</v>
      </c>
    </row>
    <row r="43" spans="1:6">
      <c r="A43" t="s">
        <v>355</v>
      </c>
      <c r="B43" t="s">
        <v>355</v>
      </c>
      <c r="C43" s="1">
        <v>45255</v>
      </c>
      <c r="D43" t="s">
        <v>817</v>
      </c>
      <c r="E43">
        <v>618.82000000000005</v>
      </c>
      <c r="F43" t="s">
        <v>773</v>
      </c>
    </row>
    <row r="44" spans="1:6">
      <c r="A44" t="s">
        <v>355</v>
      </c>
      <c r="B44" t="s">
        <v>355</v>
      </c>
      <c r="C44" s="1">
        <v>45255</v>
      </c>
      <c r="D44" t="s">
        <v>72</v>
      </c>
      <c r="E44">
        <v>2000</v>
      </c>
      <c r="F44" t="s">
        <v>667</v>
      </c>
    </row>
    <row r="45" spans="1:6">
      <c r="A45" t="s">
        <v>355</v>
      </c>
      <c r="B45" t="s">
        <v>355</v>
      </c>
      <c r="C45" s="1">
        <v>45256</v>
      </c>
      <c r="D45" t="s">
        <v>1044</v>
      </c>
      <c r="E45">
        <v>700</v>
      </c>
      <c r="F45" t="s">
        <v>667</v>
      </c>
    </row>
    <row r="46" spans="1:6">
      <c r="A46" t="s">
        <v>355</v>
      </c>
      <c r="B46" t="s">
        <v>355</v>
      </c>
      <c r="C46" s="1">
        <v>45257</v>
      </c>
      <c r="D46" t="s">
        <v>610</v>
      </c>
      <c r="E46">
        <v>1112.93</v>
      </c>
      <c r="F46" t="s">
        <v>265</v>
      </c>
    </row>
    <row r="47" spans="1:6">
      <c r="A47" t="s">
        <v>355</v>
      </c>
      <c r="B47" t="s">
        <v>355</v>
      </c>
      <c r="C47" s="1">
        <v>45259</v>
      </c>
      <c r="D47" t="s">
        <v>1045</v>
      </c>
      <c r="E47">
        <v>1155.51</v>
      </c>
      <c r="F47" t="s">
        <v>265</v>
      </c>
    </row>
    <row r="48" spans="1:6">
      <c r="A48" t="s">
        <v>355</v>
      </c>
      <c r="B48" t="s">
        <v>355</v>
      </c>
      <c r="C48" s="1">
        <v>45260</v>
      </c>
      <c r="D48" t="s">
        <v>142</v>
      </c>
      <c r="E48">
        <v>737.86</v>
      </c>
      <c r="F48" t="s">
        <v>1046</v>
      </c>
    </row>
    <row r="49" spans="1:6">
      <c r="A49" t="s">
        <v>355</v>
      </c>
      <c r="B49" t="s">
        <v>355</v>
      </c>
      <c r="C49" s="1">
        <v>45260</v>
      </c>
      <c r="D49" t="s">
        <v>142</v>
      </c>
      <c r="E49">
        <v>7702.92</v>
      </c>
      <c r="F49" t="s">
        <v>1032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E096-9A7F-41A2-B429-93A944877FA0}">
  <sheetPr>
    <tabColor theme="5" tint="0.59999389629810485"/>
  </sheetPr>
  <dimension ref="A1:F42"/>
  <sheetViews>
    <sheetView topLeftCell="A13" workbookViewId="0">
      <selection activeCell="F23" sqref="F23"/>
    </sheetView>
  </sheetViews>
  <sheetFormatPr defaultRowHeight="15"/>
  <cols>
    <col min="1" max="2" width="24.140625" bestFit="1" customWidth="1"/>
    <col min="3" max="3" width="10.7109375" bestFit="1" customWidth="1"/>
    <col min="4" max="4" width="27" bestFit="1" customWidth="1"/>
    <col min="5" max="5" width="10.140625" bestFit="1" customWidth="1"/>
    <col min="6" max="6" width="104.85546875" bestFit="1" customWidth="1"/>
  </cols>
  <sheetData>
    <row r="1" spans="1:6">
      <c r="A1" t="s">
        <v>285</v>
      </c>
      <c r="B1" t="s">
        <v>1</v>
      </c>
      <c r="C1" t="s">
        <v>2</v>
      </c>
      <c r="D1" t="s">
        <v>3</v>
      </c>
      <c r="E1" t="s">
        <v>4</v>
      </c>
      <c r="F1" t="s">
        <v>286</v>
      </c>
    </row>
    <row r="2" spans="1:6">
      <c r="A2" t="s">
        <v>287</v>
      </c>
      <c r="B2" t="s">
        <v>287</v>
      </c>
      <c r="C2" s="1">
        <v>45261</v>
      </c>
      <c r="D2" t="s">
        <v>469</v>
      </c>
      <c r="E2" s="2">
        <v>4879</v>
      </c>
      <c r="F2" t="s">
        <v>1047</v>
      </c>
    </row>
    <row r="3" spans="1:6">
      <c r="A3" t="s">
        <v>287</v>
      </c>
      <c r="B3" t="s">
        <v>287</v>
      </c>
      <c r="C3" s="1">
        <v>45265</v>
      </c>
      <c r="D3" t="s">
        <v>462</v>
      </c>
      <c r="E3" s="2">
        <v>1554</v>
      </c>
      <c r="F3" t="s">
        <v>1048</v>
      </c>
    </row>
    <row r="4" spans="1:6">
      <c r="A4" t="s">
        <v>287</v>
      </c>
      <c r="B4" t="s">
        <v>287</v>
      </c>
      <c r="C4" s="1">
        <v>45265</v>
      </c>
      <c r="D4" t="s">
        <v>40</v>
      </c>
      <c r="E4" s="2">
        <v>4208.68</v>
      </c>
      <c r="F4" t="s">
        <v>1049</v>
      </c>
    </row>
    <row r="5" spans="1:6">
      <c r="A5" t="s">
        <v>287</v>
      </c>
      <c r="B5" t="s">
        <v>287</v>
      </c>
      <c r="C5" s="1">
        <v>45266</v>
      </c>
      <c r="D5" t="s">
        <v>1050</v>
      </c>
      <c r="E5" s="2">
        <v>736.13</v>
      </c>
      <c r="F5" t="s">
        <v>1051</v>
      </c>
    </row>
    <row r="6" spans="1:6">
      <c r="A6" t="s">
        <v>287</v>
      </c>
      <c r="B6" t="s">
        <v>287</v>
      </c>
      <c r="C6" s="1">
        <v>45266</v>
      </c>
      <c r="D6" t="s">
        <v>1052</v>
      </c>
      <c r="E6" s="2">
        <v>4608</v>
      </c>
      <c r="F6" t="s">
        <v>1053</v>
      </c>
    </row>
    <row r="7" spans="1:6">
      <c r="A7" t="s">
        <v>287</v>
      </c>
      <c r="B7" t="s">
        <v>287</v>
      </c>
      <c r="C7" s="1">
        <v>45267</v>
      </c>
      <c r="D7" t="s">
        <v>1054</v>
      </c>
      <c r="E7" s="2">
        <v>1500</v>
      </c>
      <c r="F7" t="s">
        <v>1055</v>
      </c>
    </row>
    <row r="8" spans="1:6">
      <c r="A8" t="s">
        <v>287</v>
      </c>
      <c r="B8" t="s">
        <v>287</v>
      </c>
      <c r="C8" s="1">
        <v>45268</v>
      </c>
      <c r="D8" t="s">
        <v>1056</v>
      </c>
      <c r="E8" s="2">
        <v>659.94</v>
      </c>
      <c r="F8" t="s">
        <v>1057</v>
      </c>
    </row>
    <row r="9" spans="1:6">
      <c r="A9" t="s">
        <v>287</v>
      </c>
      <c r="B9" t="s">
        <v>287</v>
      </c>
      <c r="C9" s="1">
        <v>45268</v>
      </c>
      <c r="D9" t="s">
        <v>1056</v>
      </c>
      <c r="E9" s="2">
        <v>659.94</v>
      </c>
      <c r="F9" t="s">
        <v>1058</v>
      </c>
    </row>
    <row r="10" spans="1:6">
      <c r="A10" t="s">
        <v>287</v>
      </c>
      <c r="B10" t="s">
        <v>287</v>
      </c>
      <c r="C10" s="1">
        <v>45271</v>
      </c>
      <c r="D10" t="s">
        <v>1059</v>
      </c>
      <c r="E10" s="2">
        <v>3769.62</v>
      </c>
      <c r="F10" t="s">
        <v>1060</v>
      </c>
    </row>
    <row r="11" spans="1:6">
      <c r="A11" t="s">
        <v>287</v>
      </c>
      <c r="B11" t="s">
        <v>287</v>
      </c>
      <c r="C11" s="1">
        <v>45271</v>
      </c>
      <c r="D11" t="s">
        <v>573</v>
      </c>
      <c r="E11" s="2">
        <v>1484.11</v>
      </c>
      <c r="F11" t="s">
        <v>301</v>
      </c>
    </row>
    <row r="12" spans="1:6">
      <c r="A12" t="s">
        <v>287</v>
      </c>
      <c r="B12" t="s">
        <v>287</v>
      </c>
      <c r="C12" s="1">
        <v>45272</v>
      </c>
      <c r="D12" t="s">
        <v>733</v>
      </c>
      <c r="E12" s="2">
        <v>940</v>
      </c>
      <c r="F12" t="s">
        <v>1061</v>
      </c>
    </row>
    <row r="13" spans="1:6">
      <c r="A13" t="s">
        <v>287</v>
      </c>
      <c r="B13" t="s">
        <v>287</v>
      </c>
      <c r="C13" s="1">
        <v>45272</v>
      </c>
      <c r="D13" t="s">
        <v>733</v>
      </c>
      <c r="E13" s="2">
        <v>540</v>
      </c>
      <c r="F13" t="s">
        <v>1062</v>
      </c>
    </row>
    <row r="14" spans="1:6">
      <c r="A14" t="s">
        <v>287</v>
      </c>
      <c r="B14" t="s">
        <v>287</v>
      </c>
      <c r="C14" s="1">
        <v>45272</v>
      </c>
      <c r="D14" t="s">
        <v>1063</v>
      </c>
      <c r="E14" s="2">
        <v>528</v>
      </c>
      <c r="F14" t="s">
        <v>1064</v>
      </c>
    </row>
    <row r="15" spans="1:6">
      <c r="A15" t="s">
        <v>287</v>
      </c>
      <c r="B15" t="s">
        <v>287</v>
      </c>
      <c r="C15" s="1">
        <v>45273</v>
      </c>
      <c r="D15" t="s">
        <v>1065</v>
      </c>
      <c r="E15" s="2">
        <v>4821</v>
      </c>
      <c r="F15" t="s">
        <v>1066</v>
      </c>
    </row>
    <row r="16" spans="1:6">
      <c r="A16" t="s">
        <v>287</v>
      </c>
      <c r="B16" t="s">
        <v>287</v>
      </c>
      <c r="C16" s="1">
        <v>45273</v>
      </c>
      <c r="D16" t="s">
        <v>29</v>
      </c>
      <c r="E16" s="2">
        <v>630</v>
      </c>
      <c r="F16" t="s">
        <v>1067</v>
      </c>
    </row>
    <row r="17" spans="1:6">
      <c r="A17" t="s">
        <v>287</v>
      </c>
      <c r="B17" t="s">
        <v>287</v>
      </c>
      <c r="C17" s="1">
        <v>45274</v>
      </c>
      <c r="D17" t="s">
        <v>327</v>
      </c>
      <c r="E17" s="2">
        <v>505.5</v>
      </c>
      <c r="F17" t="s">
        <v>1068</v>
      </c>
    </row>
    <row r="18" spans="1:6">
      <c r="A18" t="s">
        <v>287</v>
      </c>
      <c r="B18" t="s">
        <v>287</v>
      </c>
      <c r="C18" s="1">
        <v>45278</v>
      </c>
      <c r="D18" t="s">
        <v>564</v>
      </c>
      <c r="E18" s="2">
        <v>1676.29</v>
      </c>
      <c r="F18" t="s">
        <v>1069</v>
      </c>
    </row>
    <row r="19" spans="1:6">
      <c r="A19" t="s">
        <v>287</v>
      </c>
      <c r="B19" t="s">
        <v>287</v>
      </c>
      <c r="C19" s="1">
        <v>45279</v>
      </c>
      <c r="D19" t="s">
        <v>1070</v>
      </c>
      <c r="E19" s="2">
        <v>4598.75</v>
      </c>
      <c r="F19" t="s">
        <v>245</v>
      </c>
    </row>
    <row r="20" spans="1:6">
      <c r="A20" t="s">
        <v>287</v>
      </c>
      <c r="B20" t="s">
        <v>287</v>
      </c>
      <c r="C20" s="1">
        <v>45279</v>
      </c>
      <c r="D20" t="s">
        <v>1071</v>
      </c>
      <c r="E20" s="2">
        <v>834</v>
      </c>
      <c r="F20" t="s">
        <v>1072</v>
      </c>
    </row>
    <row r="21" spans="1:6">
      <c r="A21" t="s">
        <v>287</v>
      </c>
      <c r="B21" t="s">
        <v>287</v>
      </c>
      <c r="C21" s="1">
        <v>45279</v>
      </c>
      <c r="D21" t="s">
        <v>1071</v>
      </c>
      <c r="E21" s="2">
        <v>3336</v>
      </c>
      <c r="F21" t="s">
        <v>1073</v>
      </c>
    </row>
    <row r="22" spans="1:6">
      <c r="A22" t="s">
        <v>287</v>
      </c>
      <c r="B22" t="s">
        <v>287</v>
      </c>
      <c r="C22" s="1">
        <v>45280</v>
      </c>
      <c r="D22" t="s">
        <v>1074</v>
      </c>
      <c r="E22" s="2">
        <v>3416.73</v>
      </c>
      <c r="F22" t="s">
        <v>1075</v>
      </c>
    </row>
    <row r="23" spans="1:6">
      <c r="A23" t="s">
        <v>287</v>
      </c>
      <c r="B23" t="s">
        <v>287</v>
      </c>
      <c r="C23" s="1">
        <v>45280</v>
      </c>
      <c r="D23" t="s">
        <v>29</v>
      </c>
      <c r="E23" s="2">
        <v>630</v>
      </c>
      <c r="F23" t="s">
        <v>1076</v>
      </c>
    </row>
    <row r="24" spans="1:6">
      <c r="A24" t="s">
        <v>287</v>
      </c>
      <c r="B24" t="s">
        <v>287</v>
      </c>
      <c r="C24" s="1">
        <v>45281</v>
      </c>
      <c r="D24" t="s">
        <v>1077</v>
      </c>
      <c r="E24" s="2">
        <v>1345.69</v>
      </c>
      <c r="F24" t="s">
        <v>1078</v>
      </c>
    </row>
    <row r="25" spans="1:6">
      <c r="A25" t="s">
        <v>351</v>
      </c>
      <c r="B25" t="s">
        <v>351</v>
      </c>
      <c r="C25" s="1">
        <v>45272</v>
      </c>
      <c r="D25" t="s">
        <v>1079</v>
      </c>
      <c r="E25" s="2">
        <v>960</v>
      </c>
      <c r="F25" t="s">
        <v>1080</v>
      </c>
    </row>
    <row r="26" spans="1:6">
      <c r="A26" t="s">
        <v>355</v>
      </c>
      <c r="B26" t="s">
        <v>355</v>
      </c>
      <c r="C26" s="1">
        <v>45261</v>
      </c>
      <c r="D26" t="s">
        <v>1081</v>
      </c>
      <c r="E26" s="2">
        <v>5113.74</v>
      </c>
      <c r="F26" t="s">
        <v>265</v>
      </c>
    </row>
    <row r="27" spans="1:6">
      <c r="A27" t="s">
        <v>355</v>
      </c>
      <c r="B27" t="s">
        <v>355</v>
      </c>
      <c r="C27" s="1">
        <v>45261</v>
      </c>
      <c r="D27" t="s">
        <v>72</v>
      </c>
      <c r="E27" s="2">
        <v>1754.35</v>
      </c>
      <c r="F27" t="s">
        <v>667</v>
      </c>
    </row>
    <row r="28" spans="1:6">
      <c r="A28" t="s">
        <v>355</v>
      </c>
      <c r="B28" t="s">
        <v>355</v>
      </c>
      <c r="C28" s="1">
        <v>45264</v>
      </c>
      <c r="D28" t="s">
        <v>359</v>
      </c>
      <c r="E28" s="2">
        <v>10247.950000000001</v>
      </c>
      <c r="F28" t="s">
        <v>1082</v>
      </c>
    </row>
    <row r="29" spans="1:6">
      <c r="A29" t="s">
        <v>355</v>
      </c>
      <c r="B29" t="s">
        <v>355</v>
      </c>
      <c r="C29" s="1">
        <v>45265</v>
      </c>
      <c r="D29" t="s">
        <v>1070</v>
      </c>
      <c r="E29" s="2">
        <v>577.80999999999995</v>
      </c>
      <c r="F29" t="s">
        <v>265</v>
      </c>
    </row>
    <row r="30" spans="1:6">
      <c r="A30" t="s">
        <v>355</v>
      </c>
      <c r="B30" t="s">
        <v>355</v>
      </c>
      <c r="C30" s="1">
        <v>45265</v>
      </c>
      <c r="D30" t="s">
        <v>1083</v>
      </c>
      <c r="E30" s="2">
        <v>700</v>
      </c>
      <c r="F30" t="s">
        <v>667</v>
      </c>
    </row>
    <row r="31" spans="1:6">
      <c r="A31" t="s">
        <v>355</v>
      </c>
      <c r="B31" t="s">
        <v>355</v>
      </c>
      <c r="C31" s="1">
        <v>45268</v>
      </c>
      <c r="D31" t="s">
        <v>72</v>
      </c>
      <c r="E31" s="2">
        <v>2000</v>
      </c>
      <c r="F31" t="s">
        <v>667</v>
      </c>
    </row>
    <row r="32" spans="1:6">
      <c r="A32" t="s">
        <v>355</v>
      </c>
      <c r="B32" t="s">
        <v>355</v>
      </c>
      <c r="C32" s="1">
        <v>45271</v>
      </c>
      <c r="D32" t="s">
        <v>616</v>
      </c>
      <c r="E32" s="2">
        <v>1749.32</v>
      </c>
      <c r="F32" t="s">
        <v>703</v>
      </c>
    </row>
    <row r="33" spans="1:6">
      <c r="A33" t="s">
        <v>355</v>
      </c>
      <c r="B33" t="s">
        <v>355</v>
      </c>
      <c r="C33" s="1">
        <v>45272</v>
      </c>
      <c r="D33" t="s">
        <v>366</v>
      </c>
      <c r="E33" s="2">
        <v>540.14</v>
      </c>
      <c r="F33" t="s">
        <v>265</v>
      </c>
    </row>
    <row r="34" spans="1:6">
      <c r="A34" t="s">
        <v>355</v>
      </c>
      <c r="B34" t="s">
        <v>355</v>
      </c>
      <c r="C34" s="1">
        <v>45273</v>
      </c>
      <c r="D34" t="s">
        <v>370</v>
      </c>
      <c r="E34" s="2">
        <v>539.98</v>
      </c>
      <c r="F34" t="s">
        <v>773</v>
      </c>
    </row>
    <row r="35" spans="1:6">
      <c r="A35" t="s">
        <v>355</v>
      </c>
      <c r="B35" t="s">
        <v>355</v>
      </c>
      <c r="C35" s="1">
        <v>45274</v>
      </c>
      <c r="D35" t="s">
        <v>72</v>
      </c>
      <c r="E35" s="2">
        <v>2000</v>
      </c>
      <c r="F35" t="s">
        <v>667</v>
      </c>
    </row>
    <row r="36" spans="1:6">
      <c r="A36" t="s">
        <v>355</v>
      </c>
      <c r="B36" t="s">
        <v>355</v>
      </c>
      <c r="C36" s="1">
        <v>45278</v>
      </c>
      <c r="D36" t="s">
        <v>370</v>
      </c>
      <c r="E36" s="2">
        <v>542.95000000000005</v>
      </c>
      <c r="F36" t="s">
        <v>773</v>
      </c>
    </row>
    <row r="37" spans="1:6">
      <c r="A37" t="s">
        <v>355</v>
      </c>
      <c r="B37" t="s">
        <v>355</v>
      </c>
      <c r="C37" s="1">
        <v>45279</v>
      </c>
      <c r="D37" t="s">
        <v>1084</v>
      </c>
      <c r="E37" s="2">
        <v>4049.45</v>
      </c>
      <c r="F37" t="s">
        <v>1085</v>
      </c>
    </row>
    <row r="38" spans="1:6">
      <c r="A38" t="s">
        <v>355</v>
      </c>
      <c r="B38" t="s">
        <v>355</v>
      </c>
      <c r="C38" s="1">
        <v>45280</v>
      </c>
      <c r="D38" t="s">
        <v>1086</v>
      </c>
      <c r="E38" s="2">
        <v>1083.9000000000001</v>
      </c>
      <c r="F38" t="s">
        <v>1087</v>
      </c>
    </row>
    <row r="39" spans="1:6">
      <c r="A39" t="s">
        <v>355</v>
      </c>
      <c r="B39" t="s">
        <v>355</v>
      </c>
      <c r="C39" s="1">
        <v>45281</v>
      </c>
      <c r="D39" t="s">
        <v>1088</v>
      </c>
      <c r="E39" s="2">
        <v>4227.84</v>
      </c>
      <c r="F39" t="s">
        <v>549</v>
      </c>
    </row>
    <row r="40" spans="1:6">
      <c r="A40" t="s">
        <v>355</v>
      </c>
      <c r="B40" t="s">
        <v>355</v>
      </c>
      <c r="C40" s="1">
        <v>45285</v>
      </c>
      <c r="D40" t="s">
        <v>817</v>
      </c>
      <c r="E40" s="2">
        <v>627.70000000000005</v>
      </c>
      <c r="F40" t="s">
        <v>773</v>
      </c>
    </row>
    <row r="41" spans="1:6">
      <c r="A41" t="s">
        <v>355</v>
      </c>
      <c r="B41" t="s">
        <v>355</v>
      </c>
      <c r="C41" s="1">
        <v>45287</v>
      </c>
      <c r="D41" t="s">
        <v>610</v>
      </c>
      <c r="E41" s="2">
        <v>1167.0999999999999</v>
      </c>
      <c r="F41" t="s">
        <v>265</v>
      </c>
    </row>
    <row r="42" spans="1:6">
      <c r="A42" t="s">
        <v>355</v>
      </c>
      <c r="B42" t="s">
        <v>355</v>
      </c>
      <c r="C42" s="1">
        <v>45288</v>
      </c>
      <c r="D42" t="s">
        <v>72</v>
      </c>
      <c r="E42">
        <v>2000</v>
      </c>
      <c r="F42" t="s">
        <v>667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6D26-3003-402C-B4A8-E849C8668012}">
  <sheetPr>
    <tabColor theme="7" tint="0.79998168889431442"/>
  </sheetPr>
  <dimension ref="A1:F885"/>
  <sheetViews>
    <sheetView topLeftCell="A773" workbookViewId="0">
      <selection activeCell="D678" sqref="D678"/>
    </sheetView>
  </sheetViews>
  <sheetFormatPr defaultRowHeight="15"/>
  <cols>
    <col min="1" max="1" width="24.28515625" bestFit="1" customWidth="1"/>
    <col min="2" max="2" width="33.5703125" bestFit="1" customWidth="1"/>
    <col min="3" max="3" width="10.7109375" bestFit="1" customWidth="1"/>
    <col min="4" max="4" width="28.28515625" bestFit="1" customWidth="1"/>
    <col min="5" max="5" width="11.7109375" style="4" customWidth="1"/>
    <col min="6" max="6" width="105.7109375" bestFit="1" customWidth="1"/>
  </cols>
  <sheetData>
    <row r="1" spans="1:6">
      <c r="A1" s="37" t="s">
        <v>0</v>
      </c>
      <c r="B1" s="38" t="s">
        <v>1</v>
      </c>
      <c r="C1" s="38" t="s">
        <v>2</v>
      </c>
      <c r="D1" s="38" t="s">
        <v>3</v>
      </c>
      <c r="E1" s="39" t="s">
        <v>4</v>
      </c>
      <c r="F1" s="40" t="s">
        <v>5</v>
      </c>
    </row>
    <row r="2" spans="1:6">
      <c r="A2" s="27" t="s">
        <v>6</v>
      </c>
      <c r="B2" s="18" t="s">
        <v>6</v>
      </c>
      <c r="C2" s="28">
        <v>44806</v>
      </c>
      <c r="D2" s="18" t="s">
        <v>7</v>
      </c>
      <c r="E2" s="29">
        <v>525.28</v>
      </c>
      <c r="F2" s="30" t="s">
        <v>8</v>
      </c>
    </row>
    <row r="3" spans="1:6">
      <c r="A3" s="31" t="s">
        <v>6</v>
      </c>
      <c r="B3" s="22" t="s">
        <v>6</v>
      </c>
      <c r="C3" s="32">
        <v>44809</v>
      </c>
      <c r="D3" s="22" t="s">
        <v>9</v>
      </c>
      <c r="E3" s="33">
        <v>675.76</v>
      </c>
      <c r="F3" s="34" t="s">
        <v>10</v>
      </c>
    </row>
    <row r="4" spans="1:6">
      <c r="A4" s="27" t="s">
        <v>6</v>
      </c>
      <c r="B4" s="18" t="s">
        <v>6</v>
      </c>
      <c r="C4" s="28">
        <v>44809</v>
      </c>
      <c r="D4" s="18" t="s">
        <v>11</v>
      </c>
      <c r="E4" s="29">
        <v>825.36</v>
      </c>
      <c r="F4" s="30" t="s">
        <v>12</v>
      </c>
    </row>
    <row r="5" spans="1:6">
      <c r="A5" s="31" t="s">
        <v>6</v>
      </c>
      <c r="B5" s="22" t="s">
        <v>6</v>
      </c>
      <c r="C5" s="32">
        <v>44810</v>
      </c>
      <c r="D5" s="22" t="s">
        <v>11</v>
      </c>
      <c r="E5" s="33">
        <v>1177.02</v>
      </c>
      <c r="F5" s="34" t="s">
        <v>12</v>
      </c>
    </row>
    <row r="6" spans="1:6">
      <c r="A6" s="27" t="s">
        <v>6</v>
      </c>
      <c r="B6" s="18" t="s">
        <v>6</v>
      </c>
      <c r="C6" s="28">
        <v>44810</v>
      </c>
      <c r="D6" s="18" t="s">
        <v>13</v>
      </c>
      <c r="E6" s="29">
        <v>1800</v>
      </c>
      <c r="F6" s="30" t="s">
        <v>14</v>
      </c>
    </row>
    <row r="7" spans="1:6">
      <c r="A7" s="31" t="s">
        <v>6</v>
      </c>
      <c r="B7" s="22" t="s">
        <v>6</v>
      </c>
      <c r="C7" s="32">
        <v>44811</v>
      </c>
      <c r="D7" s="22" t="s">
        <v>15</v>
      </c>
      <c r="E7" s="33">
        <v>660</v>
      </c>
      <c r="F7" s="34" t="s">
        <v>16</v>
      </c>
    </row>
    <row r="8" spans="1:6">
      <c r="A8" s="27" t="s">
        <v>6</v>
      </c>
      <c r="B8" s="18" t="s">
        <v>6</v>
      </c>
      <c r="C8" s="28">
        <v>44811</v>
      </c>
      <c r="D8" s="18" t="s">
        <v>11</v>
      </c>
      <c r="E8" s="29">
        <v>764</v>
      </c>
      <c r="F8" s="30" t="s">
        <v>17</v>
      </c>
    </row>
    <row r="9" spans="1:6">
      <c r="A9" s="31" t="s">
        <v>6</v>
      </c>
      <c r="B9" s="22" t="s">
        <v>6</v>
      </c>
      <c r="C9" s="32">
        <v>44813</v>
      </c>
      <c r="D9" s="22" t="s">
        <v>18</v>
      </c>
      <c r="E9" s="33">
        <v>653</v>
      </c>
      <c r="F9" s="34" t="s">
        <v>19</v>
      </c>
    </row>
    <row r="10" spans="1:6">
      <c r="A10" s="27" t="s">
        <v>6</v>
      </c>
      <c r="B10" s="18" t="s">
        <v>6</v>
      </c>
      <c r="C10" s="28">
        <v>44815</v>
      </c>
      <c r="D10" s="18" t="s">
        <v>20</v>
      </c>
      <c r="E10" s="29">
        <v>1086.01</v>
      </c>
      <c r="F10" s="30" t="s">
        <v>21</v>
      </c>
    </row>
    <row r="11" spans="1:6">
      <c r="A11" s="31" t="s">
        <v>6</v>
      </c>
      <c r="B11" s="22" t="s">
        <v>6</v>
      </c>
      <c r="C11" s="32">
        <v>44818</v>
      </c>
      <c r="D11" s="22" t="s">
        <v>9</v>
      </c>
      <c r="E11" s="33">
        <v>567.35</v>
      </c>
      <c r="F11" s="34" t="s">
        <v>10</v>
      </c>
    </row>
    <row r="12" spans="1:6">
      <c r="A12" s="27" t="s">
        <v>6</v>
      </c>
      <c r="B12" s="18" t="s">
        <v>6</v>
      </c>
      <c r="C12" s="28">
        <v>44818</v>
      </c>
      <c r="D12" s="18" t="s">
        <v>22</v>
      </c>
      <c r="E12" s="29">
        <v>1611.49</v>
      </c>
      <c r="F12" s="30" t="s">
        <v>23</v>
      </c>
    </row>
    <row r="13" spans="1:6">
      <c r="A13" s="31" t="s">
        <v>6</v>
      </c>
      <c r="B13" s="22" t="s">
        <v>6</v>
      </c>
      <c r="C13" s="32">
        <v>44818</v>
      </c>
      <c r="D13" s="22" t="s">
        <v>24</v>
      </c>
      <c r="E13" s="33">
        <v>714</v>
      </c>
      <c r="F13" s="34" t="s">
        <v>25</v>
      </c>
    </row>
    <row r="14" spans="1:6">
      <c r="A14" s="27" t="s">
        <v>6</v>
      </c>
      <c r="B14" s="18" t="s">
        <v>6</v>
      </c>
      <c r="C14" s="28">
        <v>44818</v>
      </c>
      <c r="D14" s="18" t="s">
        <v>11</v>
      </c>
      <c r="E14" s="29">
        <v>2030.76</v>
      </c>
      <c r="F14" s="30" t="s">
        <v>16</v>
      </c>
    </row>
    <row r="15" spans="1:6">
      <c r="A15" s="31" t="s">
        <v>6</v>
      </c>
      <c r="B15" s="22" t="s">
        <v>6</v>
      </c>
      <c r="C15" s="32">
        <v>44818</v>
      </c>
      <c r="D15" s="22" t="s">
        <v>11</v>
      </c>
      <c r="E15" s="33">
        <v>1084.21</v>
      </c>
      <c r="F15" s="34" t="s">
        <v>12</v>
      </c>
    </row>
    <row r="16" spans="1:6">
      <c r="A16" s="27" t="s">
        <v>6</v>
      </c>
      <c r="B16" s="18" t="s">
        <v>6</v>
      </c>
      <c r="C16" s="28">
        <v>44818</v>
      </c>
      <c r="D16" s="18" t="s">
        <v>11</v>
      </c>
      <c r="E16" s="29">
        <v>798.83</v>
      </c>
      <c r="F16" s="30" t="s">
        <v>26</v>
      </c>
    </row>
    <row r="17" spans="1:6">
      <c r="A17" s="31" t="s">
        <v>6</v>
      </c>
      <c r="B17" s="22" t="s">
        <v>6</v>
      </c>
      <c r="C17" s="32">
        <v>44819</v>
      </c>
      <c r="D17" s="22" t="s">
        <v>27</v>
      </c>
      <c r="E17" s="33">
        <v>954</v>
      </c>
      <c r="F17" s="34" t="s">
        <v>28</v>
      </c>
    </row>
    <row r="18" spans="1:6">
      <c r="A18" s="27" t="s">
        <v>6</v>
      </c>
      <c r="B18" s="18" t="s">
        <v>6</v>
      </c>
      <c r="C18" s="28">
        <v>44819</v>
      </c>
      <c r="D18" s="18" t="s">
        <v>29</v>
      </c>
      <c r="E18" s="29">
        <v>570</v>
      </c>
      <c r="F18" s="30" t="s">
        <v>28</v>
      </c>
    </row>
    <row r="19" spans="1:6">
      <c r="A19" s="31" t="s">
        <v>6</v>
      </c>
      <c r="B19" s="22" t="s">
        <v>6</v>
      </c>
      <c r="C19" s="32">
        <v>44820</v>
      </c>
      <c r="D19" s="22" t="s">
        <v>24</v>
      </c>
      <c r="E19" s="33">
        <v>714</v>
      </c>
      <c r="F19" s="34" t="s">
        <v>28</v>
      </c>
    </row>
    <row r="20" spans="1:6">
      <c r="A20" s="27" t="s">
        <v>6</v>
      </c>
      <c r="B20" s="18" t="s">
        <v>6</v>
      </c>
      <c r="C20" s="28">
        <v>44820</v>
      </c>
      <c r="D20" s="18" t="s">
        <v>24</v>
      </c>
      <c r="E20" s="29">
        <v>714</v>
      </c>
      <c r="F20" s="30" t="s">
        <v>28</v>
      </c>
    </row>
    <row r="21" spans="1:6">
      <c r="A21" s="31" t="s">
        <v>6</v>
      </c>
      <c r="B21" s="22" t="s">
        <v>6</v>
      </c>
      <c r="C21" s="32">
        <v>44825</v>
      </c>
      <c r="D21" s="22" t="s">
        <v>30</v>
      </c>
      <c r="E21" s="33">
        <v>2319.1799999999998</v>
      </c>
      <c r="F21" s="34" t="s">
        <v>31</v>
      </c>
    </row>
    <row r="22" spans="1:6">
      <c r="A22" s="27" t="s">
        <v>6</v>
      </c>
      <c r="B22" s="18" t="s">
        <v>6</v>
      </c>
      <c r="C22" s="28">
        <v>44826</v>
      </c>
      <c r="D22" s="18" t="s">
        <v>32</v>
      </c>
      <c r="E22" s="29">
        <v>3000</v>
      </c>
      <c r="F22" s="30" t="s">
        <v>33</v>
      </c>
    </row>
    <row r="23" spans="1:6">
      <c r="A23" s="31" t="s">
        <v>6</v>
      </c>
      <c r="B23" s="22" t="s">
        <v>6</v>
      </c>
      <c r="C23" s="32">
        <v>44826</v>
      </c>
      <c r="D23" s="22" t="s">
        <v>34</v>
      </c>
      <c r="E23" s="33">
        <v>2706</v>
      </c>
      <c r="F23" s="34" t="s">
        <v>35</v>
      </c>
    </row>
    <row r="24" spans="1:6">
      <c r="A24" s="27" t="s">
        <v>6</v>
      </c>
      <c r="B24" s="18" t="s">
        <v>6</v>
      </c>
      <c r="C24" s="28">
        <v>44826</v>
      </c>
      <c r="D24" s="18" t="s">
        <v>36</v>
      </c>
      <c r="E24" s="29">
        <v>972</v>
      </c>
      <c r="F24" s="30" t="s">
        <v>37</v>
      </c>
    </row>
    <row r="25" spans="1:6">
      <c r="A25" s="31" t="s">
        <v>6</v>
      </c>
      <c r="B25" s="22" t="s">
        <v>6</v>
      </c>
      <c r="C25" s="32">
        <v>44826</v>
      </c>
      <c r="D25" s="22" t="s">
        <v>38</v>
      </c>
      <c r="E25" s="33">
        <v>562.08000000000004</v>
      </c>
      <c r="F25" s="34" t="s">
        <v>39</v>
      </c>
    </row>
    <row r="26" spans="1:6">
      <c r="A26" s="27" t="s">
        <v>6</v>
      </c>
      <c r="B26" s="18" t="s">
        <v>6</v>
      </c>
      <c r="C26" s="28">
        <v>44827</v>
      </c>
      <c r="D26" s="18" t="s">
        <v>40</v>
      </c>
      <c r="E26" s="29">
        <v>974.98</v>
      </c>
      <c r="F26" s="30" t="s">
        <v>41</v>
      </c>
    </row>
    <row r="27" spans="1:6">
      <c r="A27" s="31" t="s">
        <v>6</v>
      </c>
      <c r="B27" s="22" t="s">
        <v>6</v>
      </c>
      <c r="C27" s="32">
        <v>44827</v>
      </c>
      <c r="D27" s="22" t="s">
        <v>11</v>
      </c>
      <c r="E27" s="33">
        <v>807.04</v>
      </c>
      <c r="F27" s="34" t="s">
        <v>16</v>
      </c>
    </row>
    <row r="28" spans="1:6">
      <c r="A28" s="27" t="s">
        <v>6</v>
      </c>
      <c r="B28" s="18" t="s">
        <v>6</v>
      </c>
      <c r="C28" s="28">
        <v>44831</v>
      </c>
      <c r="D28" s="18" t="s">
        <v>42</v>
      </c>
      <c r="E28" s="29">
        <v>1000</v>
      </c>
      <c r="F28" s="30" t="s">
        <v>43</v>
      </c>
    </row>
    <row r="29" spans="1:6">
      <c r="A29" s="31" t="s">
        <v>6</v>
      </c>
      <c r="B29" s="22" t="s">
        <v>6</v>
      </c>
      <c r="C29" s="32">
        <v>44831</v>
      </c>
      <c r="D29" s="22" t="s">
        <v>42</v>
      </c>
      <c r="E29" s="33">
        <v>1000</v>
      </c>
      <c r="F29" s="34" t="s">
        <v>43</v>
      </c>
    </row>
    <row r="30" spans="1:6">
      <c r="A30" s="27" t="s">
        <v>6</v>
      </c>
      <c r="B30" s="18" t="s">
        <v>6</v>
      </c>
      <c r="C30" s="28">
        <v>44831</v>
      </c>
      <c r="D30" s="18" t="s">
        <v>42</v>
      </c>
      <c r="E30" s="29">
        <v>809.08</v>
      </c>
      <c r="F30" s="30" t="s">
        <v>44</v>
      </c>
    </row>
    <row r="31" spans="1:6">
      <c r="A31" s="31" t="s">
        <v>6</v>
      </c>
      <c r="B31" s="22" t="s">
        <v>6</v>
      </c>
      <c r="C31" s="32">
        <v>44831</v>
      </c>
      <c r="D31" s="22" t="s">
        <v>45</v>
      </c>
      <c r="E31" s="33">
        <v>697.2</v>
      </c>
      <c r="F31" s="34" t="s">
        <v>46</v>
      </c>
    </row>
    <row r="32" spans="1:6">
      <c r="A32" s="27" t="s">
        <v>6</v>
      </c>
      <c r="B32" s="18" t="s">
        <v>47</v>
      </c>
      <c r="C32" s="28">
        <v>44805</v>
      </c>
      <c r="D32" s="18" t="s">
        <v>48</v>
      </c>
      <c r="E32" s="29">
        <v>502.61</v>
      </c>
      <c r="F32" s="30" t="s">
        <v>49</v>
      </c>
    </row>
    <row r="33" spans="1:6">
      <c r="A33" s="31" t="s">
        <v>6</v>
      </c>
      <c r="B33" s="22" t="s">
        <v>47</v>
      </c>
      <c r="C33" s="32">
        <v>44809</v>
      </c>
      <c r="D33" s="22" t="s">
        <v>50</v>
      </c>
      <c r="E33" s="33">
        <v>1100</v>
      </c>
      <c r="F33" s="34" t="s">
        <v>51</v>
      </c>
    </row>
    <row r="34" spans="1:6">
      <c r="A34" s="27" t="s">
        <v>6</v>
      </c>
      <c r="B34" s="18" t="s">
        <v>47</v>
      </c>
      <c r="C34" s="28">
        <v>44809</v>
      </c>
      <c r="D34" s="18" t="s">
        <v>50</v>
      </c>
      <c r="E34" s="29">
        <v>1100</v>
      </c>
      <c r="F34" s="30" t="s">
        <v>51</v>
      </c>
    </row>
    <row r="35" spans="1:6">
      <c r="A35" s="31" t="s">
        <v>6</v>
      </c>
      <c r="B35" s="22" t="s">
        <v>47</v>
      </c>
      <c r="C35" s="32">
        <v>44809</v>
      </c>
      <c r="D35" s="22" t="s">
        <v>50</v>
      </c>
      <c r="E35" s="33">
        <v>1100</v>
      </c>
      <c r="F35" s="34" t="s">
        <v>51</v>
      </c>
    </row>
    <row r="36" spans="1:6">
      <c r="A36" s="27" t="s">
        <v>6</v>
      </c>
      <c r="B36" s="18" t="s">
        <v>47</v>
      </c>
      <c r="C36" s="28">
        <v>44809</v>
      </c>
      <c r="D36" s="18" t="s">
        <v>50</v>
      </c>
      <c r="E36" s="29">
        <v>1100</v>
      </c>
      <c r="F36" s="30" t="s">
        <v>51</v>
      </c>
    </row>
    <row r="37" spans="1:6">
      <c r="A37" s="31" t="s">
        <v>6</v>
      </c>
      <c r="B37" s="22" t="s">
        <v>47</v>
      </c>
      <c r="C37" s="32">
        <v>44817</v>
      </c>
      <c r="D37" s="22" t="s">
        <v>52</v>
      </c>
      <c r="E37" s="33">
        <v>736.77</v>
      </c>
      <c r="F37" s="34" t="s">
        <v>53</v>
      </c>
    </row>
    <row r="38" spans="1:6">
      <c r="A38" s="27" t="s">
        <v>6</v>
      </c>
      <c r="B38" s="18" t="s">
        <v>47</v>
      </c>
      <c r="C38" s="28">
        <v>44826</v>
      </c>
      <c r="D38" s="18" t="s">
        <v>54</v>
      </c>
      <c r="E38" s="29">
        <v>6480</v>
      </c>
      <c r="F38" s="30" t="s">
        <v>55</v>
      </c>
    </row>
    <row r="39" spans="1:6">
      <c r="A39" s="31" t="s">
        <v>6</v>
      </c>
      <c r="B39" s="22" t="s">
        <v>56</v>
      </c>
      <c r="C39" s="32">
        <v>44813</v>
      </c>
      <c r="D39" s="22" t="s">
        <v>57</v>
      </c>
      <c r="E39" s="33">
        <v>1440</v>
      </c>
      <c r="F39" s="34" t="s">
        <v>58</v>
      </c>
    </row>
    <row r="40" spans="1:6">
      <c r="A40" s="27" t="s">
        <v>6</v>
      </c>
      <c r="B40" s="18" t="s">
        <v>56</v>
      </c>
      <c r="C40" s="28">
        <v>44813</v>
      </c>
      <c r="D40" s="18" t="s">
        <v>59</v>
      </c>
      <c r="E40" s="29">
        <v>513.6</v>
      </c>
      <c r="F40" s="30" t="s">
        <v>60</v>
      </c>
    </row>
    <row r="41" spans="1:6">
      <c r="A41" s="31" t="s">
        <v>6</v>
      </c>
      <c r="B41" s="22" t="s">
        <v>56</v>
      </c>
      <c r="C41" s="32">
        <v>44818</v>
      </c>
      <c r="D41" s="22" t="s">
        <v>61</v>
      </c>
      <c r="E41" s="33">
        <v>834</v>
      </c>
      <c r="F41" s="34" t="s">
        <v>62</v>
      </c>
    </row>
    <row r="42" spans="1:6">
      <c r="A42" s="27" t="s">
        <v>6</v>
      </c>
      <c r="B42" s="18" t="s">
        <v>56</v>
      </c>
      <c r="C42" s="28">
        <v>44824</v>
      </c>
      <c r="D42" s="18" t="s">
        <v>63</v>
      </c>
      <c r="E42" s="29">
        <v>596.33000000000004</v>
      </c>
      <c r="F42" s="30" t="s">
        <v>64</v>
      </c>
    </row>
    <row r="43" spans="1:6">
      <c r="A43" s="31" t="s">
        <v>6</v>
      </c>
      <c r="B43" s="22" t="s">
        <v>65</v>
      </c>
      <c r="C43" s="32">
        <v>44811</v>
      </c>
      <c r="D43" s="22" t="s">
        <v>66</v>
      </c>
      <c r="E43" s="33">
        <v>1098</v>
      </c>
      <c r="F43" s="34" t="s">
        <v>67</v>
      </c>
    </row>
    <row r="44" spans="1:6">
      <c r="A44" s="27" t="s">
        <v>6</v>
      </c>
      <c r="B44" s="18" t="s">
        <v>65</v>
      </c>
      <c r="C44" s="28">
        <v>44817</v>
      </c>
      <c r="D44" s="18" t="s">
        <v>68</v>
      </c>
      <c r="E44" s="29">
        <v>507.13</v>
      </c>
      <c r="F44" s="30" t="s">
        <v>69</v>
      </c>
    </row>
    <row r="45" spans="1:6">
      <c r="A45" s="31" t="s">
        <v>6</v>
      </c>
      <c r="B45" s="22" t="s">
        <v>65</v>
      </c>
      <c r="C45" s="32">
        <v>44825</v>
      </c>
      <c r="D45" s="22" t="s">
        <v>70</v>
      </c>
      <c r="E45" s="33">
        <v>700</v>
      </c>
      <c r="F45" s="34" t="s">
        <v>71</v>
      </c>
    </row>
    <row r="46" spans="1:6">
      <c r="A46" s="27" t="s">
        <v>6</v>
      </c>
      <c r="B46" s="18" t="s">
        <v>65</v>
      </c>
      <c r="C46" s="28">
        <v>44826</v>
      </c>
      <c r="D46" s="18" t="s">
        <v>72</v>
      </c>
      <c r="E46" s="29">
        <v>500</v>
      </c>
      <c r="F46" s="30" t="s">
        <v>71</v>
      </c>
    </row>
    <row r="47" spans="1:6">
      <c r="A47" s="31" t="s">
        <v>6</v>
      </c>
      <c r="B47" s="22" t="s">
        <v>65</v>
      </c>
      <c r="C47" s="32">
        <v>44826</v>
      </c>
      <c r="D47" s="22" t="s">
        <v>72</v>
      </c>
      <c r="E47" s="33">
        <v>500</v>
      </c>
      <c r="F47" s="34" t="s">
        <v>71</v>
      </c>
    </row>
    <row r="48" spans="1:6">
      <c r="A48" s="27" t="s">
        <v>6</v>
      </c>
      <c r="B48" s="18" t="s">
        <v>65</v>
      </c>
      <c r="C48" s="28">
        <v>44827</v>
      </c>
      <c r="D48" s="18" t="s">
        <v>73</v>
      </c>
      <c r="E48" s="29">
        <v>700</v>
      </c>
      <c r="F48" s="30" t="s">
        <v>71</v>
      </c>
    </row>
    <row r="49" spans="1:6">
      <c r="A49" s="31" t="s">
        <v>6</v>
      </c>
      <c r="B49" s="22" t="s">
        <v>65</v>
      </c>
      <c r="C49" s="32">
        <v>44828</v>
      </c>
      <c r="D49" s="22" t="s">
        <v>74</v>
      </c>
      <c r="E49" s="33">
        <v>764.46</v>
      </c>
      <c r="F49" s="34" t="s">
        <v>75</v>
      </c>
    </row>
    <row r="50" spans="1:6">
      <c r="A50" s="27" t="s">
        <v>6</v>
      </c>
      <c r="B50" s="18" t="s">
        <v>65</v>
      </c>
      <c r="C50" s="28">
        <v>44830</v>
      </c>
      <c r="D50" s="18" t="s">
        <v>76</v>
      </c>
      <c r="E50" s="29">
        <v>1457.83</v>
      </c>
      <c r="F50" s="30" t="s">
        <v>71</v>
      </c>
    </row>
    <row r="51" spans="1:6">
      <c r="A51" s="31" t="s">
        <v>6</v>
      </c>
      <c r="B51" s="22" t="s">
        <v>65</v>
      </c>
      <c r="C51" s="32">
        <v>44831</v>
      </c>
      <c r="D51" s="22" t="s">
        <v>74</v>
      </c>
      <c r="E51" s="33">
        <v>748.74</v>
      </c>
      <c r="F51" s="34" t="s">
        <v>71</v>
      </c>
    </row>
    <row r="52" spans="1:6">
      <c r="A52" s="27" t="s">
        <v>6</v>
      </c>
      <c r="B52" s="18" t="s">
        <v>65</v>
      </c>
      <c r="C52" s="28">
        <v>44831</v>
      </c>
      <c r="D52" s="18" t="s">
        <v>77</v>
      </c>
      <c r="E52" s="29">
        <v>700</v>
      </c>
      <c r="F52" s="30" t="s">
        <v>71</v>
      </c>
    </row>
    <row r="53" spans="1:6">
      <c r="A53" s="31" t="s">
        <v>6</v>
      </c>
      <c r="B53" s="22" t="s">
        <v>65</v>
      </c>
      <c r="C53" s="32">
        <v>44832</v>
      </c>
      <c r="D53" s="22" t="s">
        <v>74</v>
      </c>
      <c r="E53" s="33">
        <v>678.43</v>
      </c>
      <c r="F53" s="34" t="s">
        <v>71</v>
      </c>
    </row>
    <row r="54" spans="1:6">
      <c r="A54" s="27" t="s">
        <v>6</v>
      </c>
      <c r="B54" s="18" t="s">
        <v>65</v>
      </c>
      <c r="C54" s="28">
        <v>44833</v>
      </c>
      <c r="D54" s="18" t="s">
        <v>78</v>
      </c>
      <c r="E54" s="29">
        <v>700</v>
      </c>
      <c r="F54" s="30" t="s">
        <v>71</v>
      </c>
    </row>
    <row r="55" spans="1:6">
      <c r="A55" s="31" t="s">
        <v>6</v>
      </c>
      <c r="B55" s="22" t="s">
        <v>65</v>
      </c>
      <c r="C55" s="32">
        <v>44834</v>
      </c>
      <c r="D55" s="22" t="s">
        <v>79</v>
      </c>
      <c r="E55" s="33">
        <v>700</v>
      </c>
      <c r="F55" s="34" t="s">
        <v>71</v>
      </c>
    </row>
    <row r="56" spans="1:6">
      <c r="A56" s="27" t="s">
        <v>6</v>
      </c>
      <c r="B56" s="18" t="s">
        <v>65</v>
      </c>
      <c r="C56" s="28">
        <v>44834</v>
      </c>
      <c r="D56" s="18" t="s">
        <v>74</v>
      </c>
      <c r="E56" s="29">
        <v>751.32</v>
      </c>
      <c r="F56" s="30" t="s">
        <v>71</v>
      </c>
    </row>
    <row r="57" spans="1:6">
      <c r="A57" s="31" t="s">
        <v>6</v>
      </c>
      <c r="B57" s="22" t="s">
        <v>6</v>
      </c>
      <c r="C57" s="32">
        <v>44835</v>
      </c>
      <c r="D57" s="22" t="s">
        <v>80</v>
      </c>
      <c r="E57" s="33">
        <v>521.07000000000005</v>
      </c>
      <c r="F57" s="34" t="s">
        <v>81</v>
      </c>
    </row>
    <row r="58" spans="1:6">
      <c r="A58" s="27" t="s">
        <v>6</v>
      </c>
      <c r="B58" s="18" t="s">
        <v>6</v>
      </c>
      <c r="C58" s="28">
        <v>44837</v>
      </c>
      <c r="D58" s="18" t="s">
        <v>82</v>
      </c>
      <c r="E58" s="29">
        <v>3816</v>
      </c>
      <c r="F58" s="30" t="s">
        <v>83</v>
      </c>
    </row>
    <row r="59" spans="1:6">
      <c r="A59" s="31" t="s">
        <v>6</v>
      </c>
      <c r="B59" s="22" t="s">
        <v>6</v>
      </c>
      <c r="C59" s="32">
        <v>44837</v>
      </c>
      <c r="D59" s="22" t="s">
        <v>84</v>
      </c>
      <c r="E59" s="33">
        <v>954</v>
      </c>
      <c r="F59" s="34" t="s">
        <v>85</v>
      </c>
    </row>
    <row r="60" spans="1:6">
      <c r="A60" s="27" t="s">
        <v>6</v>
      </c>
      <c r="B60" s="18" t="s">
        <v>6</v>
      </c>
      <c r="C60" s="28">
        <v>44838</v>
      </c>
      <c r="D60" s="18" t="s">
        <v>11</v>
      </c>
      <c r="E60" s="29">
        <v>1175.4100000000001</v>
      </c>
      <c r="F60" s="30" t="s">
        <v>16</v>
      </c>
    </row>
    <row r="61" spans="1:6">
      <c r="A61" s="31" t="s">
        <v>6</v>
      </c>
      <c r="B61" s="22" t="s">
        <v>6</v>
      </c>
      <c r="C61" s="32">
        <v>44838</v>
      </c>
      <c r="D61" s="22" t="s">
        <v>86</v>
      </c>
      <c r="E61" s="33">
        <v>1681.2</v>
      </c>
      <c r="F61" s="34" t="s">
        <v>87</v>
      </c>
    </row>
    <row r="62" spans="1:6">
      <c r="A62" s="27" t="s">
        <v>6</v>
      </c>
      <c r="B62" s="18" t="s">
        <v>6</v>
      </c>
      <c r="C62" s="28">
        <v>44839</v>
      </c>
      <c r="D62" s="18" t="s">
        <v>9</v>
      </c>
      <c r="E62" s="29">
        <v>691.75</v>
      </c>
      <c r="F62" s="30" t="s">
        <v>88</v>
      </c>
    </row>
    <row r="63" spans="1:6">
      <c r="A63" s="31" t="s">
        <v>6</v>
      </c>
      <c r="B63" s="22" t="s">
        <v>6</v>
      </c>
      <c r="C63" s="32">
        <v>44844</v>
      </c>
      <c r="D63" s="22" t="s">
        <v>89</v>
      </c>
      <c r="E63" s="33">
        <v>1995</v>
      </c>
      <c r="F63" s="34" t="s">
        <v>90</v>
      </c>
    </row>
    <row r="64" spans="1:6">
      <c r="A64" s="27" t="s">
        <v>6</v>
      </c>
      <c r="B64" s="18" t="s">
        <v>6</v>
      </c>
      <c r="C64" s="28">
        <v>44844</v>
      </c>
      <c r="D64" s="18" t="s">
        <v>11</v>
      </c>
      <c r="E64" s="29">
        <v>1513.56</v>
      </c>
      <c r="F64" s="30" t="s">
        <v>16</v>
      </c>
    </row>
    <row r="65" spans="1:6">
      <c r="A65" s="31" t="s">
        <v>6</v>
      </c>
      <c r="B65" s="22" t="s">
        <v>6</v>
      </c>
      <c r="C65" s="32">
        <v>44845</v>
      </c>
      <c r="D65" s="22" t="s">
        <v>11</v>
      </c>
      <c r="E65" s="33">
        <v>1283.68</v>
      </c>
      <c r="F65" s="34" t="s">
        <v>12</v>
      </c>
    </row>
    <row r="66" spans="1:6">
      <c r="A66" s="27" t="s">
        <v>6</v>
      </c>
      <c r="B66" s="18" t="s">
        <v>6</v>
      </c>
      <c r="C66" s="28">
        <v>44845</v>
      </c>
      <c r="D66" s="18" t="s">
        <v>91</v>
      </c>
      <c r="E66" s="29">
        <v>554.53</v>
      </c>
      <c r="F66" s="30" t="s">
        <v>92</v>
      </c>
    </row>
    <row r="67" spans="1:6">
      <c r="A67" s="31" t="s">
        <v>6</v>
      </c>
      <c r="B67" s="22" t="s">
        <v>6</v>
      </c>
      <c r="C67" s="32">
        <v>44845</v>
      </c>
      <c r="D67" s="22" t="s">
        <v>93</v>
      </c>
      <c r="E67" s="33">
        <v>1032</v>
      </c>
      <c r="F67" s="34" t="s">
        <v>94</v>
      </c>
    </row>
    <row r="68" spans="1:6">
      <c r="A68" s="27" t="s">
        <v>6</v>
      </c>
      <c r="B68" s="18" t="s">
        <v>6</v>
      </c>
      <c r="C68" s="28">
        <v>44845</v>
      </c>
      <c r="D68" s="18" t="s">
        <v>20</v>
      </c>
      <c r="E68" s="29">
        <v>1130.8</v>
      </c>
      <c r="F68" s="30" t="s">
        <v>21</v>
      </c>
    </row>
    <row r="69" spans="1:6">
      <c r="A69" s="31" t="s">
        <v>6</v>
      </c>
      <c r="B69" s="22" t="s">
        <v>6</v>
      </c>
      <c r="C69" s="32">
        <v>44846</v>
      </c>
      <c r="D69" s="22" t="s">
        <v>95</v>
      </c>
      <c r="E69" s="33">
        <v>894.68</v>
      </c>
      <c r="F69" s="34" t="s">
        <v>96</v>
      </c>
    </row>
    <row r="70" spans="1:6">
      <c r="A70" s="27" t="s">
        <v>6</v>
      </c>
      <c r="B70" s="18" t="s">
        <v>6</v>
      </c>
      <c r="C70" s="28">
        <v>44846</v>
      </c>
      <c r="D70" s="18" t="s">
        <v>11</v>
      </c>
      <c r="E70" s="29">
        <v>1235.99</v>
      </c>
      <c r="F70" s="30" t="s">
        <v>12</v>
      </c>
    </row>
    <row r="71" spans="1:6">
      <c r="A71" s="31" t="s">
        <v>6</v>
      </c>
      <c r="B71" s="22" t="s">
        <v>6</v>
      </c>
      <c r="C71" s="32">
        <v>44848</v>
      </c>
      <c r="D71" s="22" t="s">
        <v>9</v>
      </c>
      <c r="E71" s="33">
        <v>588.48</v>
      </c>
      <c r="F71" s="34" t="s">
        <v>88</v>
      </c>
    </row>
    <row r="72" spans="1:6">
      <c r="A72" s="27" t="s">
        <v>6</v>
      </c>
      <c r="B72" s="18" t="s">
        <v>6</v>
      </c>
      <c r="C72" s="28">
        <v>44848</v>
      </c>
      <c r="D72" s="18" t="s">
        <v>97</v>
      </c>
      <c r="E72" s="29">
        <v>1440</v>
      </c>
      <c r="F72" s="30" t="s">
        <v>98</v>
      </c>
    </row>
    <row r="73" spans="1:6">
      <c r="A73" s="31" t="s">
        <v>6</v>
      </c>
      <c r="B73" s="22" t="s">
        <v>6</v>
      </c>
      <c r="C73" s="32">
        <v>44851</v>
      </c>
      <c r="D73" s="22" t="s">
        <v>11</v>
      </c>
      <c r="E73" s="33">
        <v>834.03</v>
      </c>
      <c r="F73" s="34" t="s">
        <v>16</v>
      </c>
    </row>
    <row r="74" spans="1:6">
      <c r="A74" s="27" t="s">
        <v>6</v>
      </c>
      <c r="B74" s="18" t="s">
        <v>6</v>
      </c>
      <c r="C74" s="28">
        <v>44851</v>
      </c>
      <c r="D74" s="18" t="s">
        <v>11</v>
      </c>
      <c r="E74" s="29">
        <v>940.02</v>
      </c>
      <c r="F74" s="30" t="s">
        <v>16</v>
      </c>
    </row>
    <row r="75" spans="1:6">
      <c r="A75" s="31" t="s">
        <v>6</v>
      </c>
      <c r="B75" s="22" t="s">
        <v>6</v>
      </c>
      <c r="C75" s="32">
        <v>44852</v>
      </c>
      <c r="D75" s="22" t="s">
        <v>99</v>
      </c>
      <c r="E75" s="33">
        <v>1338.26</v>
      </c>
      <c r="F75" s="34" t="s">
        <v>100</v>
      </c>
    </row>
    <row r="76" spans="1:6">
      <c r="A76" s="27" t="s">
        <v>6</v>
      </c>
      <c r="B76" s="18" t="s">
        <v>6</v>
      </c>
      <c r="C76" s="28">
        <v>44852</v>
      </c>
      <c r="D76" s="18" t="s">
        <v>99</v>
      </c>
      <c r="E76" s="29">
        <v>1338.26</v>
      </c>
      <c r="F76" s="30" t="s">
        <v>101</v>
      </c>
    </row>
    <row r="77" spans="1:6">
      <c r="A77" s="31" t="s">
        <v>6</v>
      </c>
      <c r="B77" s="22" t="s">
        <v>6</v>
      </c>
      <c r="C77" s="32">
        <v>44853</v>
      </c>
      <c r="D77" s="22" t="s">
        <v>84</v>
      </c>
      <c r="E77" s="33">
        <v>3582</v>
      </c>
      <c r="F77" s="34" t="s">
        <v>102</v>
      </c>
    </row>
    <row r="78" spans="1:6">
      <c r="A78" s="27" t="s">
        <v>6</v>
      </c>
      <c r="B78" s="18" t="s">
        <v>6</v>
      </c>
      <c r="C78" s="28">
        <v>44854</v>
      </c>
      <c r="D78" s="18" t="s">
        <v>103</v>
      </c>
      <c r="E78" s="29">
        <v>822</v>
      </c>
      <c r="F78" s="30" t="s">
        <v>104</v>
      </c>
    </row>
    <row r="79" spans="1:6">
      <c r="A79" s="31" t="s">
        <v>6</v>
      </c>
      <c r="B79" s="22" t="s">
        <v>6</v>
      </c>
      <c r="C79" s="32">
        <v>44854</v>
      </c>
      <c r="D79" s="22" t="s">
        <v>27</v>
      </c>
      <c r="E79" s="33">
        <v>954</v>
      </c>
      <c r="F79" s="34" t="s">
        <v>105</v>
      </c>
    </row>
    <row r="80" spans="1:6">
      <c r="A80" s="27" t="s">
        <v>6</v>
      </c>
      <c r="B80" s="18" t="s">
        <v>6</v>
      </c>
      <c r="C80" s="28">
        <v>44855</v>
      </c>
      <c r="D80" s="18" t="s">
        <v>106</v>
      </c>
      <c r="E80" s="29">
        <v>1914</v>
      </c>
      <c r="F80" s="30" t="s">
        <v>107</v>
      </c>
    </row>
    <row r="81" spans="1:6">
      <c r="A81" s="31" t="s">
        <v>6</v>
      </c>
      <c r="B81" s="22" t="s">
        <v>6</v>
      </c>
      <c r="C81" s="32">
        <v>44855</v>
      </c>
      <c r="D81" s="22" t="s">
        <v>108</v>
      </c>
      <c r="E81" s="33">
        <v>3780</v>
      </c>
      <c r="F81" s="34" t="s">
        <v>109</v>
      </c>
    </row>
    <row r="82" spans="1:6">
      <c r="A82" s="27" t="s">
        <v>6</v>
      </c>
      <c r="B82" s="18" t="s">
        <v>6</v>
      </c>
      <c r="C82" s="28">
        <v>44865</v>
      </c>
      <c r="D82" s="18" t="s">
        <v>110</v>
      </c>
      <c r="E82" s="29">
        <v>506.24</v>
      </c>
      <c r="F82" s="30" t="s">
        <v>111</v>
      </c>
    </row>
    <row r="83" spans="1:6">
      <c r="A83" s="31" t="s">
        <v>6</v>
      </c>
      <c r="B83" s="22" t="s">
        <v>6</v>
      </c>
      <c r="C83" s="32">
        <v>44865</v>
      </c>
      <c r="D83" s="22" t="s">
        <v>112</v>
      </c>
      <c r="E83" s="33">
        <v>842.21</v>
      </c>
      <c r="F83" s="34" t="s">
        <v>113</v>
      </c>
    </row>
    <row r="84" spans="1:6">
      <c r="A84" s="27" t="s">
        <v>6</v>
      </c>
      <c r="B84" s="18" t="s">
        <v>6</v>
      </c>
      <c r="C84" s="28">
        <v>44858</v>
      </c>
      <c r="D84" s="18" t="s">
        <v>114</v>
      </c>
      <c r="E84" s="29">
        <v>4023</v>
      </c>
      <c r="F84" s="30" t="s">
        <v>115</v>
      </c>
    </row>
    <row r="85" spans="1:6">
      <c r="A85" s="31" t="s">
        <v>6</v>
      </c>
      <c r="B85" s="22" t="s">
        <v>47</v>
      </c>
      <c r="C85" s="32">
        <v>44851</v>
      </c>
      <c r="D85" s="22" t="s">
        <v>116</v>
      </c>
      <c r="E85" s="33">
        <v>551.1</v>
      </c>
      <c r="F85" s="34" t="s">
        <v>117</v>
      </c>
    </row>
    <row r="86" spans="1:6">
      <c r="A86" s="27" t="s">
        <v>6</v>
      </c>
      <c r="B86" s="18" t="s">
        <v>56</v>
      </c>
      <c r="C86" s="28">
        <v>44853</v>
      </c>
      <c r="D86" s="18" t="s">
        <v>118</v>
      </c>
      <c r="E86" s="29">
        <v>1670.4</v>
      </c>
      <c r="F86" s="30" t="s">
        <v>119</v>
      </c>
    </row>
    <row r="87" spans="1:6">
      <c r="A87" s="31" t="s">
        <v>6</v>
      </c>
      <c r="B87" s="22" t="s">
        <v>56</v>
      </c>
      <c r="C87" s="32">
        <v>44859</v>
      </c>
      <c r="D87" s="22" t="s">
        <v>120</v>
      </c>
      <c r="E87" s="33">
        <v>12000</v>
      </c>
      <c r="F87" s="34" t="s">
        <v>121</v>
      </c>
    </row>
    <row r="88" spans="1:6">
      <c r="A88" s="27" t="s">
        <v>6</v>
      </c>
      <c r="B88" s="18" t="s">
        <v>65</v>
      </c>
      <c r="C88" s="28">
        <v>44836</v>
      </c>
      <c r="D88" s="18" t="s">
        <v>122</v>
      </c>
      <c r="E88" s="29">
        <v>700</v>
      </c>
      <c r="F88" s="30" t="s">
        <v>71</v>
      </c>
    </row>
    <row r="89" spans="1:6">
      <c r="A89" s="31" t="s">
        <v>6</v>
      </c>
      <c r="B89" s="22" t="s">
        <v>65</v>
      </c>
      <c r="C89" s="32">
        <v>44836</v>
      </c>
      <c r="D89" s="22" t="s">
        <v>74</v>
      </c>
      <c r="E89" s="33">
        <v>683.84</v>
      </c>
      <c r="F89" s="34" t="s">
        <v>71</v>
      </c>
    </row>
    <row r="90" spans="1:6">
      <c r="A90" s="27" t="s">
        <v>6</v>
      </c>
      <c r="B90" s="18" t="s">
        <v>65</v>
      </c>
      <c r="C90" s="28">
        <v>44838</v>
      </c>
      <c r="D90" s="18" t="s">
        <v>74</v>
      </c>
      <c r="E90" s="29">
        <v>597.73</v>
      </c>
      <c r="F90" s="30" t="s">
        <v>71</v>
      </c>
    </row>
    <row r="91" spans="1:6">
      <c r="A91" s="31" t="s">
        <v>6</v>
      </c>
      <c r="B91" s="22" t="s">
        <v>65</v>
      </c>
      <c r="C91" s="32">
        <v>44838</v>
      </c>
      <c r="D91" s="22" t="s">
        <v>123</v>
      </c>
      <c r="E91" s="33">
        <v>700</v>
      </c>
      <c r="F91" s="34" t="s">
        <v>71</v>
      </c>
    </row>
    <row r="92" spans="1:6">
      <c r="A92" s="27" t="s">
        <v>6</v>
      </c>
      <c r="B92" s="18" t="s">
        <v>65</v>
      </c>
      <c r="C92" s="28">
        <v>44839</v>
      </c>
      <c r="D92" s="18" t="s">
        <v>124</v>
      </c>
      <c r="E92" s="29">
        <v>700</v>
      </c>
      <c r="F92" s="30" t="s">
        <v>125</v>
      </c>
    </row>
    <row r="93" spans="1:6">
      <c r="A93" s="31" t="s">
        <v>6</v>
      </c>
      <c r="B93" s="22" t="s">
        <v>65</v>
      </c>
      <c r="C93" s="32">
        <v>44839</v>
      </c>
      <c r="D93" s="22" t="s">
        <v>72</v>
      </c>
      <c r="E93" s="33">
        <v>500</v>
      </c>
      <c r="F93" s="34" t="s">
        <v>71</v>
      </c>
    </row>
    <row r="94" spans="1:6">
      <c r="A94" s="27" t="s">
        <v>6</v>
      </c>
      <c r="B94" s="18" t="s">
        <v>65</v>
      </c>
      <c r="C94" s="28">
        <v>44840</v>
      </c>
      <c r="D94" s="18" t="s">
        <v>74</v>
      </c>
      <c r="E94" s="29">
        <v>591.57000000000005</v>
      </c>
      <c r="F94" s="30" t="s">
        <v>71</v>
      </c>
    </row>
    <row r="95" spans="1:6">
      <c r="A95" s="31" t="s">
        <v>6</v>
      </c>
      <c r="B95" s="22" t="s">
        <v>65</v>
      </c>
      <c r="C95" s="32">
        <v>44841</v>
      </c>
      <c r="D95" s="22" t="s">
        <v>72</v>
      </c>
      <c r="E95" s="33">
        <v>500</v>
      </c>
      <c r="F95" s="34" t="s">
        <v>71</v>
      </c>
    </row>
    <row r="96" spans="1:6">
      <c r="A96" s="27" t="s">
        <v>6</v>
      </c>
      <c r="B96" s="18" t="s">
        <v>65</v>
      </c>
      <c r="C96" s="28">
        <v>44841</v>
      </c>
      <c r="D96" s="18" t="s">
        <v>126</v>
      </c>
      <c r="E96" s="29">
        <v>700</v>
      </c>
      <c r="F96" s="30" t="s">
        <v>125</v>
      </c>
    </row>
    <row r="97" spans="1:6">
      <c r="A97" s="31" t="s">
        <v>6</v>
      </c>
      <c r="B97" s="22" t="s">
        <v>65</v>
      </c>
      <c r="C97" s="32">
        <v>44842</v>
      </c>
      <c r="D97" s="22" t="s">
        <v>74</v>
      </c>
      <c r="E97" s="33">
        <v>597.37</v>
      </c>
      <c r="F97" s="34" t="s">
        <v>71</v>
      </c>
    </row>
    <row r="98" spans="1:6">
      <c r="A98" s="27" t="s">
        <v>6</v>
      </c>
      <c r="B98" s="18" t="s">
        <v>65</v>
      </c>
      <c r="C98" s="28">
        <v>44843</v>
      </c>
      <c r="D98" s="18" t="s">
        <v>127</v>
      </c>
      <c r="E98" s="29">
        <v>700</v>
      </c>
      <c r="F98" s="30" t="s">
        <v>125</v>
      </c>
    </row>
    <row r="99" spans="1:6">
      <c r="A99" s="31" t="s">
        <v>6</v>
      </c>
      <c r="B99" s="22" t="s">
        <v>65</v>
      </c>
      <c r="C99" s="32">
        <v>44843</v>
      </c>
      <c r="D99" s="22" t="s">
        <v>72</v>
      </c>
      <c r="E99" s="33">
        <v>500</v>
      </c>
      <c r="F99" s="34" t="s">
        <v>71</v>
      </c>
    </row>
    <row r="100" spans="1:6">
      <c r="A100" s="27" t="s">
        <v>6</v>
      </c>
      <c r="B100" s="18" t="s">
        <v>65</v>
      </c>
      <c r="C100" s="28">
        <v>44844</v>
      </c>
      <c r="D100" s="18" t="s">
        <v>74</v>
      </c>
      <c r="E100" s="29">
        <v>602.09</v>
      </c>
      <c r="F100" s="30" t="s">
        <v>128</v>
      </c>
    </row>
    <row r="101" spans="1:6">
      <c r="A101" s="31" t="s">
        <v>6</v>
      </c>
      <c r="B101" s="22" t="s">
        <v>65</v>
      </c>
      <c r="C101" s="32">
        <v>44845</v>
      </c>
      <c r="D101" s="22" t="s">
        <v>129</v>
      </c>
      <c r="E101" s="33">
        <v>4157.21</v>
      </c>
      <c r="F101" s="34" t="s">
        <v>130</v>
      </c>
    </row>
    <row r="102" spans="1:6">
      <c r="A102" s="27" t="s">
        <v>6</v>
      </c>
      <c r="B102" s="18" t="s">
        <v>65</v>
      </c>
      <c r="C102" s="28">
        <v>44845</v>
      </c>
      <c r="D102" s="18" t="s">
        <v>131</v>
      </c>
      <c r="E102" s="29">
        <v>700</v>
      </c>
      <c r="F102" s="30" t="s">
        <v>125</v>
      </c>
    </row>
    <row r="103" spans="1:6">
      <c r="A103" s="31" t="s">
        <v>6</v>
      </c>
      <c r="B103" s="22" t="s">
        <v>65</v>
      </c>
      <c r="C103" s="32">
        <v>44846</v>
      </c>
      <c r="D103" s="22" t="s">
        <v>74</v>
      </c>
      <c r="E103" s="33">
        <v>538.32000000000005</v>
      </c>
      <c r="F103" s="34" t="s">
        <v>71</v>
      </c>
    </row>
    <row r="104" spans="1:6">
      <c r="A104" s="27" t="s">
        <v>6</v>
      </c>
      <c r="B104" s="18" t="s">
        <v>65</v>
      </c>
      <c r="C104" s="28">
        <v>44846</v>
      </c>
      <c r="D104" s="18" t="s">
        <v>72</v>
      </c>
      <c r="E104" s="29">
        <v>500</v>
      </c>
      <c r="F104" s="30" t="s">
        <v>71</v>
      </c>
    </row>
    <row r="105" spans="1:6">
      <c r="A105" s="31" t="s">
        <v>6</v>
      </c>
      <c r="B105" s="22" t="s">
        <v>65</v>
      </c>
      <c r="C105" s="32">
        <v>44850</v>
      </c>
      <c r="D105" s="22" t="s">
        <v>132</v>
      </c>
      <c r="E105" s="33">
        <v>700</v>
      </c>
      <c r="F105" s="34" t="s">
        <v>71</v>
      </c>
    </row>
    <row r="106" spans="1:6">
      <c r="A106" s="27" t="s">
        <v>6</v>
      </c>
      <c r="B106" s="18" t="s">
        <v>65</v>
      </c>
      <c r="C106" s="28">
        <v>44851</v>
      </c>
      <c r="D106" s="18" t="s">
        <v>72</v>
      </c>
      <c r="E106" s="29">
        <v>500</v>
      </c>
      <c r="F106" s="30" t="s">
        <v>71</v>
      </c>
    </row>
    <row r="107" spans="1:6">
      <c r="A107" s="31" t="s">
        <v>6</v>
      </c>
      <c r="B107" s="22" t="s">
        <v>65</v>
      </c>
      <c r="C107" s="32">
        <v>44853</v>
      </c>
      <c r="D107" s="22" t="s">
        <v>133</v>
      </c>
      <c r="E107" s="33">
        <v>550.49</v>
      </c>
      <c r="F107" s="34" t="s">
        <v>134</v>
      </c>
    </row>
    <row r="108" spans="1:6">
      <c r="A108" s="27" t="s">
        <v>6</v>
      </c>
      <c r="B108" s="18" t="s">
        <v>65</v>
      </c>
      <c r="C108" s="28">
        <v>44854</v>
      </c>
      <c r="D108" s="18" t="s">
        <v>135</v>
      </c>
      <c r="E108" s="29">
        <v>3582.39</v>
      </c>
      <c r="F108" s="30" t="s">
        <v>136</v>
      </c>
    </row>
    <row r="109" spans="1:6">
      <c r="A109" s="31" t="s">
        <v>6</v>
      </c>
      <c r="B109" s="22" t="s">
        <v>65</v>
      </c>
      <c r="C109" s="32">
        <v>44854</v>
      </c>
      <c r="D109" s="22" t="s">
        <v>137</v>
      </c>
      <c r="E109" s="33">
        <v>700</v>
      </c>
      <c r="F109" s="34" t="s">
        <v>138</v>
      </c>
    </row>
    <row r="110" spans="1:6">
      <c r="A110" s="27" t="s">
        <v>6</v>
      </c>
      <c r="B110" s="18" t="s">
        <v>65</v>
      </c>
      <c r="C110" s="28">
        <v>44856</v>
      </c>
      <c r="D110" s="18" t="s">
        <v>72</v>
      </c>
      <c r="E110" s="29">
        <v>500</v>
      </c>
      <c r="F110" s="30" t="s">
        <v>139</v>
      </c>
    </row>
    <row r="111" spans="1:6">
      <c r="A111" s="31" t="s">
        <v>6</v>
      </c>
      <c r="B111" s="22" t="s">
        <v>65</v>
      </c>
      <c r="C111" s="32">
        <v>44857</v>
      </c>
      <c r="D111" s="22" t="s">
        <v>140</v>
      </c>
      <c r="E111" s="33">
        <v>700</v>
      </c>
      <c r="F111" s="34" t="s">
        <v>141</v>
      </c>
    </row>
    <row r="112" spans="1:6">
      <c r="A112" s="27" t="s">
        <v>6</v>
      </c>
      <c r="B112" s="18" t="s">
        <v>65</v>
      </c>
      <c r="C112" s="28">
        <v>44858</v>
      </c>
      <c r="D112" s="18" t="s">
        <v>142</v>
      </c>
      <c r="E112" s="29">
        <v>651.88</v>
      </c>
      <c r="F112" s="30" t="s">
        <v>143</v>
      </c>
    </row>
    <row r="113" spans="1:6">
      <c r="A113" s="31" t="s">
        <v>6</v>
      </c>
      <c r="B113" s="22" t="s">
        <v>65</v>
      </c>
      <c r="C113" s="32">
        <v>44858</v>
      </c>
      <c r="D113" s="22" t="s">
        <v>144</v>
      </c>
      <c r="E113" s="33">
        <v>610.95000000000005</v>
      </c>
      <c r="F113" s="34" t="s">
        <v>145</v>
      </c>
    </row>
    <row r="114" spans="1:6">
      <c r="A114" s="27" t="s">
        <v>6</v>
      </c>
      <c r="B114" s="18" t="s">
        <v>65</v>
      </c>
      <c r="C114" s="28">
        <v>44859</v>
      </c>
      <c r="D114" s="18" t="s">
        <v>146</v>
      </c>
      <c r="E114" s="29">
        <v>913.42</v>
      </c>
      <c r="F114" s="30" t="s">
        <v>147</v>
      </c>
    </row>
    <row r="115" spans="1:6">
      <c r="A115" s="31" t="s">
        <v>6</v>
      </c>
      <c r="B115" s="22" t="s">
        <v>65</v>
      </c>
      <c r="C115" s="32">
        <v>44860</v>
      </c>
      <c r="D115" s="22" t="s">
        <v>72</v>
      </c>
      <c r="E115" s="33">
        <v>500</v>
      </c>
      <c r="F115" s="34" t="s">
        <v>139</v>
      </c>
    </row>
    <row r="116" spans="1:6">
      <c r="A116" s="27" t="s">
        <v>6</v>
      </c>
      <c r="B116" s="18" t="s">
        <v>65</v>
      </c>
      <c r="C116" s="28">
        <v>44860</v>
      </c>
      <c r="D116" s="18" t="s">
        <v>22</v>
      </c>
      <c r="E116" s="29">
        <v>6270.68</v>
      </c>
      <c r="F116" s="30" t="s">
        <v>148</v>
      </c>
    </row>
    <row r="117" spans="1:6">
      <c r="A117" s="31" t="s">
        <v>6</v>
      </c>
      <c r="B117" s="22" t="s">
        <v>65</v>
      </c>
      <c r="C117" s="32">
        <v>44861</v>
      </c>
      <c r="D117" s="22" t="s">
        <v>149</v>
      </c>
      <c r="E117" s="33">
        <v>700</v>
      </c>
      <c r="F117" s="34" t="s">
        <v>141</v>
      </c>
    </row>
    <row r="118" spans="1:6">
      <c r="A118" s="27" t="s">
        <v>6</v>
      </c>
      <c r="B118" s="18" t="s">
        <v>65</v>
      </c>
      <c r="C118" s="28">
        <v>44865</v>
      </c>
      <c r="D118" s="18" t="s">
        <v>142</v>
      </c>
      <c r="E118" s="29">
        <v>678.02</v>
      </c>
      <c r="F118" s="30" t="s">
        <v>150</v>
      </c>
    </row>
    <row r="119" spans="1:6">
      <c r="A119" s="31" t="s">
        <v>6</v>
      </c>
      <c r="B119" s="22" t="s">
        <v>65</v>
      </c>
      <c r="C119" s="32">
        <v>44865</v>
      </c>
      <c r="D119" s="22" t="s">
        <v>151</v>
      </c>
      <c r="E119" s="33">
        <v>2697.84</v>
      </c>
      <c r="F119" s="34" t="s">
        <v>152</v>
      </c>
    </row>
    <row r="120" spans="1:6">
      <c r="A120" s="27" t="s">
        <v>6</v>
      </c>
      <c r="B120" s="18" t="s">
        <v>65</v>
      </c>
      <c r="C120" s="28">
        <v>44865</v>
      </c>
      <c r="D120" s="18" t="s">
        <v>153</v>
      </c>
      <c r="E120" s="29">
        <v>700</v>
      </c>
      <c r="F120" s="30" t="s">
        <v>141</v>
      </c>
    </row>
    <row r="121" spans="1:6">
      <c r="A121" s="31" t="s">
        <v>6</v>
      </c>
      <c r="B121" s="22" t="s">
        <v>6</v>
      </c>
      <c r="C121" s="32">
        <v>44866</v>
      </c>
      <c r="D121" s="22" t="s">
        <v>154</v>
      </c>
      <c r="E121" s="33">
        <v>532.53</v>
      </c>
      <c r="F121" s="34" t="s">
        <v>155</v>
      </c>
    </row>
    <row r="122" spans="1:6">
      <c r="A122" s="27" t="s">
        <v>6</v>
      </c>
      <c r="B122" s="18" t="s">
        <v>6</v>
      </c>
      <c r="C122" s="28">
        <v>44867</v>
      </c>
      <c r="D122" s="18" t="s">
        <v>95</v>
      </c>
      <c r="E122" s="29">
        <v>933.27</v>
      </c>
      <c r="F122" s="30" t="s">
        <v>156</v>
      </c>
    </row>
    <row r="123" spans="1:6">
      <c r="A123" s="31" t="s">
        <v>6</v>
      </c>
      <c r="B123" s="22" t="s">
        <v>6</v>
      </c>
      <c r="C123" s="32">
        <v>44868</v>
      </c>
      <c r="D123" s="22" t="s">
        <v>157</v>
      </c>
      <c r="E123" s="33">
        <v>1680</v>
      </c>
      <c r="F123" s="34" t="s">
        <v>158</v>
      </c>
    </row>
    <row r="124" spans="1:6">
      <c r="A124" s="27" t="s">
        <v>6</v>
      </c>
      <c r="B124" s="18" t="s">
        <v>6</v>
      </c>
      <c r="C124" s="28">
        <v>44869</v>
      </c>
      <c r="D124" s="18" t="s">
        <v>159</v>
      </c>
      <c r="E124" s="29">
        <v>4313.8599999999997</v>
      </c>
      <c r="F124" s="30" t="s">
        <v>160</v>
      </c>
    </row>
    <row r="125" spans="1:6">
      <c r="A125" s="31" t="s">
        <v>6</v>
      </c>
      <c r="B125" s="22" t="s">
        <v>6</v>
      </c>
      <c r="C125" s="32">
        <v>44870</v>
      </c>
      <c r="D125" s="22" t="s">
        <v>9</v>
      </c>
      <c r="E125" s="33">
        <v>698.64</v>
      </c>
      <c r="F125" s="34" t="s">
        <v>88</v>
      </c>
    </row>
    <row r="126" spans="1:6">
      <c r="A126" s="27" t="s">
        <v>6</v>
      </c>
      <c r="B126" s="18" t="s">
        <v>6</v>
      </c>
      <c r="C126" s="28">
        <v>44873</v>
      </c>
      <c r="D126" s="18" t="s">
        <v>99</v>
      </c>
      <c r="E126" s="29">
        <v>2479.96</v>
      </c>
      <c r="F126" s="30" t="s">
        <v>161</v>
      </c>
    </row>
    <row r="127" spans="1:6">
      <c r="A127" s="31" t="s">
        <v>6</v>
      </c>
      <c r="B127" s="22" t="s">
        <v>6</v>
      </c>
      <c r="C127" s="32">
        <v>44873</v>
      </c>
      <c r="D127" s="22" t="s">
        <v>162</v>
      </c>
      <c r="E127" s="33">
        <v>2922.81</v>
      </c>
      <c r="F127" s="34" t="s">
        <v>163</v>
      </c>
    </row>
    <row r="128" spans="1:6">
      <c r="A128" s="27" t="s">
        <v>6</v>
      </c>
      <c r="B128" s="18" t="s">
        <v>6</v>
      </c>
      <c r="C128" s="28">
        <v>44873</v>
      </c>
      <c r="D128" s="18" t="s">
        <v>164</v>
      </c>
      <c r="E128" s="29">
        <v>1508.76</v>
      </c>
      <c r="F128" s="30" t="s">
        <v>165</v>
      </c>
    </row>
    <row r="129" spans="1:6">
      <c r="A129" s="31" t="s">
        <v>6</v>
      </c>
      <c r="B129" s="22" t="s">
        <v>6</v>
      </c>
      <c r="C129" s="32">
        <v>44874</v>
      </c>
      <c r="D129" s="22" t="s">
        <v>166</v>
      </c>
      <c r="E129" s="33">
        <v>605</v>
      </c>
      <c r="F129" s="34" t="s">
        <v>167</v>
      </c>
    </row>
    <row r="130" spans="1:6">
      <c r="A130" s="27" t="s">
        <v>6</v>
      </c>
      <c r="B130" s="18" t="s">
        <v>6</v>
      </c>
      <c r="C130" s="28">
        <v>44875</v>
      </c>
      <c r="D130" s="18" t="s">
        <v>168</v>
      </c>
      <c r="E130" s="29">
        <v>723.13</v>
      </c>
      <c r="F130" s="30" t="s">
        <v>169</v>
      </c>
    </row>
    <row r="131" spans="1:6">
      <c r="A131" s="31" t="s">
        <v>6</v>
      </c>
      <c r="B131" s="22" t="s">
        <v>6</v>
      </c>
      <c r="C131" s="32">
        <v>44876</v>
      </c>
      <c r="D131" s="22" t="s">
        <v>20</v>
      </c>
      <c r="E131" s="33">
        <v>1155.75</v>
      </c>
      <c r="F131" s="34" t="s">
        <v>21</v>
      </c>
    </row>
    <row r="132" spans="1:6">
      <c r="A132" s="27" t="s">
        <v>6</v>
      </c>
      <c r="B132" s="18" t="s">
        <v>6</v>
      </c>
      <c r="C132" s="28">
        <v>44879</v>
      </c>
      <c r="D132" s="18" t="s">
        <v>9</v>
      </c>
      <c r="E132" s="29">
        <v>562.47</v>
      </c>
      <c r="F132" s="30" t="s">
        <v>88</v>
      </c>
    </row>
    <row r="133" spans="1:6">
      <c r="A133" s="31" t="s">
        <v>6</v>
      </c>
      <c r="B133" s="22" t="s">
        <v>6</v>
      </c>
      <c r="C133" s="32">
        <v>44879</v>
      </c>
      <c r="D133" s="22" t="s">
        <v>170</v>
      </c>
      <c r="E133" s="33">
        <v>2475</v>
      </c>
      <c r="F133" s="34" t="s">
        <v>171</v>
      </c>
    </row>
    <row r="134" spans="1:6">
      <c r="A134" s="27" t="s">
        <v>6</v>
      </c>
      <c r="B134" s="18" t="s">
        <v>6</v>
      </c>
      <c r="C134" s="28">
        <v>44886</v>
      </c>
      <c r="D134" s="18" t="s">
        <v>172</v>
      </c>
      <c r="E134" s="29">
        <v>3954</v>
      </c>
      <c r="F134" s="30" t="s">
        <v>173</v>
      </c>
    </row>
    <row r="135" spans="1:6">
      <c r="A135" s="31" t="s">
        <v>6</v>
      </c>
      <c r="B135" s="22" t="s">
        <v>6</v>
      </c>
      <c r="C135" s="32">
        <v>44889</v>
      </c>
      <c r="D135" s="22" t="s">
        <v>174</v>
      </c>
      <c r="E135" s="33">
        <v>871</v>
      </c>
      <c r="F135" s="34" t="s">
        <v>175</v>
      </c>
    </row>
    <row r="136" spans="1:6">
      <c r="A136" s="27" t="s">
        <v>6</v>
      </c>
      <c r="B136" s="18" t="s">
        <v>6</v>
      </c>
      <c r="C136" s="28">
        <v>44889</v>
      </c>
      <c r="D136" s="18" t="s">
        <v>108</v>
      </c>
      <c r="E136" s="29">
        <v>1080</v>
      </c>
      <c r="F136" s="30" t="s">
        <v>176</v>
      </c>
    </row>
    <row r="137" spans="1:6">
      <c r="A137" s="31" t="s">
        <v>6</v>
      </c>
      <c r="B137" s="22" t="s">
        <v>6</v>
      </c>
      <c r="C137" s="32">
        <v>44889</v>
      </c>
      <c r="D137" s="22" t="s">
        <v>177</v>
      </c>
      <c r="E137" s="33">
        <v>811.96</v>
      </c>
      <c r="F137" s="34" t="s">
        <v>178</v>
      </c>
    </row>
    <row r="138" spans="1:6">
      <c r="A138" s="27" t="s">
        <v>6</v>
      </c>
      <c r="B138" s="18" t="s">
        <v>6</v>
      </c>
      <c r="C138" s="28">
        <v>44890</v>
      </c>
      <c r="D138" s="18" t="s">
        <v>179</v>
      </c>
      <c r="E138" s="29">
        <v>750</v>
      </c>
      <c r="F138" s="30" t="s">
        <v>180</v>
      </c>
    </row>
    <row r="139" spans="1:6">
      <c r="A139" s="31" t="s">
        <v>6</v>
      </c>
      <c r="B139" s="22" t="s">
        <v>6</v>
      </c>
      <c r="C139" s="32">
        <v>44893</v>
      </c>
      <c r="D139" s="22" t="s">
        <v>181</v>
      </c>
      <c r="E139" s="33">
        <v>739.2</v>
      </c>
      <c r="F139" s="34" t="s">
        <v>182</v>
      </c>
    </row>
    <row r="140" spans="1:6">
      <c r="A140" s="27" t="s">
        <v>6</v>
      </c>
      <c r="B140" s="18" t="s">
        <v>6</v>
      </c>
      <c r="C140" s="28">
        <v>44894</v>
      </c>
      <c r="D140" s="18" t="s">
        <v>183</v>
      </c>
      <c r="E140" s="29">
        <v>1176</v>
      </c>
      <c r="F140" s="30" t="s">
        <v>184</v>
      </c>
    </row>
    <row r="141" spans="1:6">
      <c r="A141" s="31" t="s">
        <v>6</v>
      </c>
      <c r="B141" s="22" t="s">
        <v>6</v>
      </c>
      <c r="C141" s="32">
        <v>44895</v>
      </c>
      <c r="D141" s="22" t="s">
        <v>185</v>
      </c>
      <c r="E141" s="33">
        <v>558.55999999999995</v>
      </c>
      <c r="F141" s="34" t="s">
        <v>186</v>
      </c>
    </row>
    <row r="142" spans="1:6">
      <c r="A142" s="27" t="s">
        <v>6</v>
      </c>
      <c r="B142" s="18" t="s">
        <v>6</v>
      </c>
      <c r="C142" s="28">
        <v>44875</v>
      </c>
      <c r="D142" s="18" t="s">
        <v>187</v>
      </c>
      <c r="E142" s="29">
        <v>1440</v>
      </c>
      <c r="F142" s="30" t="s">
        <v>188</v>
      </c>
    </row>
    <row r="143" spans="1:6">
      <c r="A143" s="31" t="s">
        <v>6</v>
      </c>
      <c r="B143" s="22" t="s">
        <v>6</v>
      </c>
      <c r="C143" s="32">
        <v>44888</v>
      </c>
      <c r="D143" s="22" t="s">
        <v>189</v>
      </c>
      <c r="E143" s="33">
        <v>1030</v>
      </c>
      <c r="F143" s="34" t="s">
        <v>190</v>
      </c>
    </row>
    <row r="144" spans="1:6">
      <c r="A144" s="27" t="s">
        <v>6</v>
      </c>
      <c r="B144" s="18" t="s">
        <v>47</v>
      </c>
      <c r="C144" s="28">
        <v>44867</v>
      </c>
      <c r="D144" s="18" t="s">
        <v>52</v>
      </c>
      <c r="E144" s="29">
        <v>735.95</v>
      </c>
      <c r="F144" s="30" t="s">
        <v>191</v>
      </c>
    </row>
    <row r="145" spans="1:6">
      <c r="A145" s="31" t="s">
        <v>6</v>
      </c>
      <c r="B145" s="22" t="s">
        <v>47</v>
      </c>
      <c r="C145" s="32">
        <v>44876</v>
      </c>
      <c r="D145" s="22" t="s">
        <v>192</v>
      </c>
      <c r="E145" s="33">
        <v>816</v>
      </c>
      <c r="F145" s="34" t="s">
        <v>193</v>
      </c>
    </row>
    <row r="146" spans="1:6">
      <c r="A146" s="27" t="s">
        <v>6</v>
      </c>
      <c r="B146" s="18" t="s">
        <v>47</v>
      </c>
      <c r="C146" s="28">
        <v>44881</v>
      </c>
      <c r="D146" s="18" t="s">
        <v>52</v>
      </c>
      <c r="E146" s="29">
        <v>908.97</v>
      </c>
      <c r="F146" s="30" t="s">
        <v>194</v>
      </c>
    </row>
    <row r="147" spans="1:6">
      <c r="A147" s="31" t="s">
        <v>6</v>
      </c>
      <c r="B147" s="22" t="s">
        <v>56</v>
      </c>
      <c r="C147" s="32">
        <v>44867</v>
      </c>
      <c r="D147" s="22" t="s">
        <v>195</v>
      </c>
      <c r="E147" s="33">
        <v>720</v>
      </c>
      <c r="F147" s="34" t="s">
        <v>196</v>
      </c>
    </row>
    <row r="148" spans="1:6">
      <c r="A148" s="27" t="s">
        <v>6</v>
      </c>
      <c r="B148" s="18" t="s">
        <v>56</v>
      </c>
      <c r="C148" s="28">
        <v>44874</v>
      </c>
      <c r="D148" s="18" t="s">
        <v>197</v>
      </c>
      <c r="E148" s="29">
        <v>530.45000000000005</v>
      </c>
      <c r="F148" s="30" t="s">
        <v>198</v>
      </c>
    </row>
    <row r="149" spans="1:6">
      <c r="A149" s="31" t="s">
        <v>6</v>
      </c>
      <c r="B149" s="22" t="s">
        <v>65</v>
      </c>
      <c r="C149" s="32">
        <v>44866</v>
      </c>
      <c r="D149" s="22" t="s">
        <v>29</v>
      </c>
      <c r="E149" s="33">
        <v>570</v>
      </c>
      <c r="F149" s="34" t="s">
        <v>199</v>
      </c>
    </row>
    <row r="150" spans="1:6">
      <c r="A150" s="27" t="s">
        <v>6</v>
      </c>
      <c r="B150" s="18" t="s">
        <v>65</v>
      </c>
      <c r="C150" s="28">
        <v>44866</v>
      </c>
      <c r="D150" s="18" t="s">
        <v>72</v>
      </c>
      <c r="E150" s="29">
        <v>617.82000000000005</v>
      </c>
      <c r="F150" s="30" t="s">
        <v>139</v>
      </c>
    </row>
    <row r="151" spans="1:6">
      <c r="A151" s="31" t="s">
        <v>6</v>
      </c>
      <c r="B151" s="22" t="s">
        <v>65</v>
      </c>
      <c r="C151" s="32">
        <v>44866</v>
      </c>
      <c r="D151" s="22" t="s">
        <v>200</v>
      </c>
      <c r="E151" s="33">
        <v>3959.67</v>
      </c>
      <c r="F151" s="34" t="s">
        <v>201</v>
      </c>
    </row>
    <row r="152" spans="1:6">
      <c r="A152" s="27" t="s">
        <v>6</v>
      </c>
      <c r="B152" s="18" t="s">
        <v>65</v>
      </c>
      <c r="C152" s="28">
        <v>44868</v>
      </c>
      <c r="D152" s="18" t="s">
        <v>202</v>
      </c>
      <c r="E152" s="29">
        <v>700</v>
      </c>
      <c r="F152" s="30" t="s">
        <v>141</v>
      </c>
    </row>
    <row r="153" spans="1:6">
      <c r="A153" s="31" t="s">
        <v>6</v>
      </c>
      <c r="B153" s="22" t="s">
        <v>65</v>
      </c>
      <c r="C153" s="32">
        <v>44868</v>
      </c>
      <c r="D153" s="22" t="s">
        <v>144</v>
      </c>
      <c r="E153" s="33">
        <v>608.55999999999995</v>
      </c>
      <c r="F153" s="34" t="s">
        <v>203</v>
      </c>
    </row>
    <row r="154" spans="1:6">
      <c r="A154" s="27" t="s">
        <v>6</v>
      </c>
      <c r="B154" s="18" t="s">
        <v>65</v>
      </c>
      <c r="C154" s="28">
        <v>44869</v>
      </c>
      <c r="D154" s="18" t="s">
        <v>133</v>
      </c>
      <c r="E154" s="29">
        <v>554.12</v>
      </c>
      <c r="F154" s="30" t="s">
        <v>204</v>
      </c>
    </row>
    <row r="155" spans="1:6">
      <c r="A155" s="31" t="s">
        <v>6</v>
      </c>
      <c r="B155" s="22" t="s">
        <v>65</v>
      </c>
      <c r="C155" s="32">
        <v>44871</v>
      </c>
      <c r="D155" s="22" t="s">
        <v>72</v>
      </c>
      <c r="E155" s="33">
        <v>500</v>
      </c>
      <c r="F155" s="34" t="s">
        <v>139</v>
      </c>
    </row>
    <row r="156" spans="1:6">
      <c r="A156" s="27" t="s">
        <v>6</v>
      </c>
      <c r="B156" s="18" t="s">
        <v>65</v>
      </c>
      <c r="C156" s="28">
        <v>44871</v>
      </c>
      <c r="D156" s="18" t="s">
        <v>205</v>
      </c>
      <c r="E156" s="29">
        <v>700</v>
      </c>
      <c r="F156" s="30" t="s">
        <v>141</v>
      </c>
    </row>
    <row r="157" spans="1:6">
      <c r="A157" s="31" t="s">
        <v>6</v>
      </c>
      <c r="B157" s="22" t="s">
        <v>65</v>
      </c>
      <c r="C157" s="32">
        <v>44872</v>
      </c>
      <c r="D157" s="22" t="s">
        <v>74</v>
      </c>
      <c r="E157" s="33">
        <v>538.29</v>
      </c>
      <c r="F157" s="34" t="s">
        <v>139</v>
      </c>
    </row>
    <row r="158" spans="1:6">
      <c r="A158" s="27" t="s">
        <v>6</v>
      </c>
      <c r="B158" s="18" t="s">
        <v>65</v>
      </c>
      <c r="C158" s="28">
        <v>44874</v>
      </c>
      <c r="D158" s="18" t="s">
        <v>72</v>
      </c>
      <c r="E158" s="29">
        <v>500</v>
      </c>
      <c r="F158" s="30" t="s">
        <v>139</v>
      </c>
    </row>
    <row r="159" spans="1:6">
      <c r="A159" s="31" t="s">
        <v>6</v>
      </c>
      <c r="B159" s="22" t="s">
        <v>65</v>
      </c>
      <c r="C159" s="32">
        <v>44875</v>
      </c>
      <c r="D159" s="22" t="s">
        <v>206</v>
      </c>
      <c r="E159" s="33">
        <v>700</v>
      </c>
      <c r="F159" s="34" t="s">
        <v>139</v>
      </c>
    </row>
    <row r="160" spans="1:6">
      <c r="A160" s="27" t="s">
        <v>6</v>
      </c>
      <c r="B160" s="18" t="s">
        <v>65</v>
      </c>
      <c r="C160" s="28">
        <v>44877</v>
      </c>
      <c r="D160" s="18" t="s">
        <v>74</v>
      </c>
      <c r="E160" s="29">
        <v>541.57000000000005</v>
      </c>
      <c r="F160" s="30" t="s">
        <v>139</v>
      </c>
    </row>
    <row r="161" spans="1:6">
      <c r="A161" s="31" t="s">
        <v>6</v>
      </c>
      <c r="B161" s="22" t="s">
        <v>65</v>
      </c>
      <c r="C161" s="32">
        <v>44878</v>
      </c>
      <c r="D161" s="22" t="s">
        <v>207</v>
      </c>
      <c r="E161" s="33">
        <v>700</v>
      </c>
      <c r="F161" s="34" t="s">
        <v>139</v>
      </c>
    </row>
    <row r="162" spans="1:6">
      <c r="A162" s="27" t="s">
        <v>6</v>
      </c>
      <c r="B162" s="18" t="s">
        <v>65</v>
      </c>
      <c r="C162" s="28">
        <v>44881</v>
      </c>
      <c r="D162" s="18" t="s">
        <v>151</v>
      </c>
      <c r="E162" s="29">
        <v>2631.82</v>
      </c>
      <c r="F162" s="30" t="s">
        <v>152</v>
      </c>
    </row>
    <row r="163" spans="1:6">
      <c r="A163" s="31" t="s">
        <v>6</v>
      </c>
      <c r="B163" s="22" t="s">
        <v>65</v>
      </c>
      <c r="C163" s="32">
        <v>44881</v>
      </c>
      <c r="D163" s="22" t="s">
        <v>208</v>
      </c>
      <c r="E163" s="33">
        <v>700</v>
      </c>
      <c r="F163" s="34" t="s">
        <v>139</v>
      </c>
    </row>
    <row r="164" spans="1:6">
      <c r="A164" s="27" t="s">
        <v>6</v>
      </c>
      <c r="B164" s="18" t="s">
        <v>65</v>
      </c>
      <c r="C164" s="28">
        <v>44884</v>
      </c>
      <c r="D164" s="18" t="s">
        <v>209</v>
      </c>
      <c r="E164" s="29">
        <v>700</v>
      </c>
      <c r="F164" s="30" t="s">
        <v>139</v>
      </c>
    </row>
    <row r="165" spans="1:6">
      <c r="A165" s="31" t="s">
        <v>6</v>
      </c>
      <c r="B165" s="22" t="s">
        <v>65</v>
      </c>
      <c r="C165" s="32">
        <v>44886</v>
      </c>
      <c r="D165" s="22" t="s">
        <v>72</v>
      </c>
      <c r="E165" s="33">
        <v>1000</v>
      </c>
      <c r="F165" s="34" t="s">
        <v>139</v>
      </c>
    </row>
    <row r="166" spans="1:6">
      <c r="A166" s="27" t="s">
        <v>6</v>
      </c>
      <c r="B166" s="18" t="s">
        <v>65</v>
      </c>
      <c r="C166" s="28">
        <v>44887</v>
      </c>
      <c r="D166" s="18" t="s">
        <v>210</v>
      </c>
      <c r="E166" s="29">
        <v>700</v>
      </c>
      <c r="F166" s="30" t="s">
        <v>139</v>
      </c>
    </row>
    <row r="167" spans="1:6">
      <c r="A167" s="31" t="s">
        <v>6</v>
      </c>
      <c r="B167" s="22" t="s">
        <v>65</v>
      </c>
      <c r="C167" s="32">
        <v>44889</v>
      </c>
      <c r="D167" s="22" t="s">
        <v>72</v>
      </c>
      <c r="E167" s="33">
        <v>500</v>
      </c>
      <c r="F167" s="34" t="s">
        <v>139</v>
      </c>
    </row>
    <row r="168" spans="1:6">
      <c r="A168" s="27" t="s">
        <v>6</v>
      </c>
      <c r="B168" s="18" t="s">
        <v>65</v>
      </c>
      <c r="C168" s="28">
        <v>44890</v>
      </c>
      <c r="D168" s="18" t="s">
        <v>211</v>
      </c>
      <c r="E168" s="29">
        <v>700</v>
      </c>
      <c r="F168" s="30" t="s">
        <v>139</v>
      </c>
    </row>
    <row r="169" spans="1:6">
      <c r="A169" s="31" t="s">
        <v>6</v>
      </c>
      <c r="B169" s="22" t="s">
        <v>65</v>
      </c>
      <c r="C169" s="32">
        <v>44893</v>
      </c>
      <c r="D169" s="22" t="s">
        <v>72</v>
      </c>
      <c r="E169" s="33">
        <v>500</v>
      </c>
      <c r="F169" s="34" t="s">
        <v>139</v>
      </c>
    </row>
    <row r="170" spans="1:6">
      <c r="A170" s="27" t="s">
        <v>6</v>
      </c>
      <c r="B170" s="18" t="s">
        <v>65</v>
      </c>
      <c r="C170" s="28">
        <v>44893</v>
      </c>
      <c r="D170" s="18" t="s">
        <v>212</v>
      </c>
      <c r="E170" s="29">
        <v>700</v>
      </c>
      <c r="F170" s="30" t="s">
        <v>139</v>
      </c>
    </row>
    <row r="171" spans="1:6">
      <c r="A171" s="31" t="s">
        <v>6</v>
      </c>
      <c r="B171" s="22" t="s">
        <v>65</v>
      </c>
      <c r="C171" s="32">
        <v>44893</v>
      </c>
      <c r="D171" s="22" t="s">
        <v>213</v>
      </c>
      <c r="E171" s="33">
        <v>2700</v>
      </c>
      <c r="F171" s="34" t="s">
        <v>214</v>
      </c>
    </row>
    <row r="172" spans="1:6">
      <c r="A172" s="27" t="s">
        <v>6</v>
      </c>
      <c r="B172" s="18" t="s">
        <v>65</v>
      </c>
      <c r="C172" s="28">
        <v>44894</v>
      </c>
      <c r="D172" s="18" t="s">
        <v>215</v>
      </c>
      <c r="E172" s="29">
        <v>3625</v>
      </c>
      <c r="F172" s="30" t="s">
        <v>216</v>
      </c>
    </row>
    <row r="173" spans="1:6">
      <c r="A173" s="31" t="s">
        <v>6</v>
      </c>
      <c r="B173" s="22" t="s">
        <v>65</v>
      </c>
      <c r="C173" s="32">
        <v>44895</v>
      </c>
      <c r="D173" s="22" t="s">
        <v>142</v>
      </c>
      <c r="E173" s="33">
        <v>1442.46</v>
      </c>
      <c r="F173" s="34" t="s">
        <v>150</v>
      </c>
    </row>
    <row r="174" spans="1:6">
      <c r="A174" s="27" t="s">
        <v>6</v>
      </c>
      <c r="B174" s="18" t="s">
        <v>6</v>
      </c>
      <c r="C174" s="28">
        <v>44896</v>
      </c>
      <c r="D174" s="18" t="s">
        <v>217</v>
      </c>
      <c r="E174" s="29">
        <v>501.01</v>
      </c>
      <c r="F174" s="30" t="s">
        <v>155</v>
      </c>
    </row>
    <row r="175" spans="1:6">
      <c r="A175" s="31" t="s">
        <v>6</v>
      </c>
      <c r="B175" s="22" t="s">
        <v>6</v>
      </c>
      <c r="C175" s="32">
        <v>44897</v>
      </c>
      <c r="D175" s="22" t="s">
        <v>218</v>
      </c>
      <c r="E175" s="33">
        <v>1020</v>
      </c>
      <c r="F175" s="34" t="s">
        <v>219</v>
      </c>
    </row>
    <row r="176" spans="1:6">
      <c r="A176" s="27" t="s">
        <v>6</v>
      </c>
      <c r="B176" s="18" t="s">
        <v>6</v>
      </c>
      <c r="C176" s="28">
        <v>44900</v>
      </c>
      <c r="D176" s="18" t="s">
        <v>220</v>
      </c>
      <c r="E176" s="29">
        <v>582.78</v>
      </c>
      <c r="F176" s="30" t="s">
        <v>221</v>
      </c>
    </row>
    <row r="177" spans="1:6">
      <c r="A177" s="31" t="s">
        <v>6</v>
      </c>
      <c r="B177" s="22" t="s">
        <v>6</v>
      </c>
      <c r="C177" s="32">
        <v>44900</v>
      </c>
      <c r="D177" s="22" t="s">
        <v>9</v>
      </c>
      <c r="E177" s="33">
        <v>641.77</v>
      </c>
      <c r="F177" s="34" t="s">
        <v>88</v>
      </c>
    </row>
    <row r="178" spans="1:6">
      <c r="A178" s="27" t="s">
        <v>6</v>
      </c>
      <c r="B178" s="18" t="s">
        <v>6</v>
      </c>
      <c r="C178" s="28">
        <v>44900</v>
      </c>
      <c r="D178" s="18" t="s">
        <v>222</v>
      </c>
      <c r="E178" s="29">
        <v>1779.96</v>
      </c>
      <c r="F178" s="30" t="s">
        <v>223</v>
      </c>
    </row>
    <row r="179" spans="1:6">
      <c r="A179" s="31" t="s">
        <v>6</v>
      </c>
      <c r="B179" s="22" t="s">
        <v>6</v>
      </c>
      <c r="C179" s="32">
        <v>44900</v>
      </c>
      <c r="D179" s="22" t="s">
        <v>27</v>
      </c>
      <c r="E179" s="33">
        <v>954</v>
      </c>
      <c r="F179" s="34" t="s">
        <v>224</v>
      </c>
    </row>
    <row r="180" spans="1:6">
      <c r="A180" s="27" t="s">
        <v>6</v>
      </c>
      <c r="B180" s="18" t="s">
        <v>6</v>
      </c>
      <c r="C180" s="28">
        <v>44900</v>
      </c>
      <c r="D180" s="18" t="s">
        <v>86</v>
      </c>
      <c r="E180" s="29">
        <v>1810</v>
      </c>
      <c r="F180" s="30" t="s">
        <v>225</v>
      </c>
    </row>
    <row r="181" spans="1:6">
      <c r="A181" s="31" t="s">
        <v>6</v>
      </c>
      <c r="B181" s="22" t="s">
        <v>6</v>
      </c>
      <c r="C181" s="32">
        <v>44902</v>
      </c>
      <c r="D181" s="22" t="s">
        <v>226</v>
      </c>
      <c r="E181" s="33">
        <v>3332.62</v>
      </c>
      <c r="F181" s="34" t="s">
        <v>227</v>
      </c>
    </row>
    <row r="182" spans="1:6">
      <c r="A182" s="27" t="s">
        <v>6</v>
      </c>
      <c r="B182" s="18" t="s">
        <v>6</v>
      </c>
      <c r="C182" s="28">
        <v>44904</v>
      </c>
      <c r="D182" s="18" t="s">
        <v>228</v>
      </c>
      <c r="E182" s="29">
        <v>709.2</v>
      </c>
      <c r="F182" s="30" t="s">
        <v>229</v>
      </c>
    </row>
    <row r="183" spans="1:6">
      <c r="A183" s="31" t="s">
        <v>6</v>
      </c>
      <c r="B183" s="22" t="s">
        <v>6</v>
      </c>
      <c r="C183" s="32">
        <v>44904</v>
      </c>
      <c r="D183" s="22" t="s">
        <v>230</v>
      </c>
      <c r="E183" s="33">
        <v>3048</v>
      </c>
      <c r="F183" s="34" t="s">
        <v>231</v>
      </c>
    </row>
    <row r="184" spans="1:6">
      <c r="A184" s="27" t="s">
        <v>6</v>
      </c>
      <c r="B184" s="18" t="s">
        <v>6</v>
      </c>
      <c r="C184" s="28">
        <v>44906</v>
      </c>
      <c r="D184" s="18" t="s">
        <v>20</v>
      </c>
      <c r="E184" s="29">
        <v>1078.5899999999999</v>
      </c>
      <c r="F184" s="30" t="s">
        <v>21</v>
      </c>
    </row>
    <row r="185" spans="1:6">
      <c r="A185" s="31" t="s">
        <v>6</v>
      </c>
      <c r="B185" s="22" t="s">
        <v>6</v>
      </c>
      <c r="C185" s="32">
        <v>44907</v>
      </c>
      <c r="D185" s="22" t="s">
        <v>232</v>
      </c>
      <c r="E185" s="33">
        <v>966.39</v>
      </c>
      <c r="F185" s="34" t="s">
        <v>233</v>
      </c>
    </row>
    <row r="186" spans="1:6">
      <c r="A186" s="27" t="s">
        <v>6</v>
      </c>
      <c r="B186" s="18" t="s">
        <v>6</v>
      </c>
      <c r="C186" s="28">
        <v>44908</v>
      </c>
      <c r="D186" s="18" t="s">
        <v>234</v>
      </c>
      <c r="E186" s="29">
        <v>838.58</v>
      </c>
      <c r="F186" s="30" t="s">
        <v>235</v>
      </c>
    </row>
    <row r="187" spans="1:6">
      <c r="A187" s="31" t="s">
        <v>6</v>
      </c>
      <c r="B187" s="22" t="s">
        <v>6</v>
      </c>
      <c r="C187" s="32">
        <v>44908</v>
      </c>
      <c r="D187" s="22" t="s">
        <v>164</v>
      </c>
      <c r="E187" s="33">
        <v>561.55999999999995</v>
      </c>
      <c r="F187" s="34" t="s">
        <v>236</v>
      </c>
    </row>
    <row r="188" spans="1:6">
      <c r="A188" s="27" t="s">
        <v>6</v>
      </c>
      <c r="B188" s="18" t="s">
        <v>6</v>
      </c>
      <c r="C188" s="28">
        <v>44909</v>
      </c>
      <c r="D188" s="18" t="s">
        <v>9</v>
      </c>
      <c r="E188" s="29">
        <v>534.29</v>
      </c>
      <c r="F188" s="30" t="s">
        <v>237</v>
      </c>
    </row>
    <row r="189" spans="1:6">
      <c r="A189" s="31" t="s">
        <v>6</v>
      </c>
      <c r="B189" s="22" t="s">
        <v>6</v>
      </c>
      <c r="C189" s="32">
        <v>44914</v>
      </c>
      <c r="D189" s="22" t="s">
        <v>238</v>
      </c>
      <c r="E189" s="33">
        <v>1194</v>
      </c>
      <c r="F189" s="34" t="s">
        <v>239</v>
      </c>
    </row>
    <row r="190" spans="1:6">
      <c r="A190" s="27" t="s">
        <v>6</v>
      </c>
      <c r="B190" s="18" t="s">
        <v>6</v>
      </c>
      <c r="C190" s="28">
        <v>44915</v>
      </c>
      <c r="D190" s="18" t="s">
        <v>82</v>
      </c>
      <c r="E190" s="29">
        <v>1140</v>
      </c>
      <c r="F190" s="30" t="s">
        <v>240</v>
      </c>
    </row>
    <row r="191" spans="1:6">
      <c r="A191" s="31" t="s">
        <v>6</v>
      </c>
      <c r="B191" s="22" t="s">
        <v>6</v>
      </c>
      <c r="C191" s="32">
        <v>44915</v>
      </c>
      <c r="D191" s="22" t="s">
        <v>27</v>
      </c>
      <c r="E191" s="33">
        <v>954</v>
      </c>
      <c r="F191" s="34" t="s">
        <v>28</v>
      </c>
    </row>
    <row r="192" spans="1:6">
      <c r="A192" s="27" t="s">
        <v>6</v>
      </c>
      <c r="B192" s="18" t="s">
        <v>6</v>
      </c>
      <c r="C192" s="28">
        <v>44915</v>
      </c>
      <c r="D192" s="18" t="s">
        <v>241</v>
      </c>
      <c r="E192" s="29">
        <v>532.79999999999995</v>
      </c>
      <c r="F192" s="30" t="s">
        <v>242</v>
      </c>
    </row>
    <row r="193" spans="1:6">
      <c r="A193" s="31" t="s">
        <v>6</v>
      </c>
      <c r="B193" s="22" t="s">
        <v>6</v>
      </c>
      <c r="C193" s="32">
        <v>44916</v>
      </c>
      <c r="D193" s="22" t="s">
        <v>40</v>
      </c>
      <c r="E193" s="33">
        <v>735.83</v>
      </c>
      <c r="F193" s="34" t="s">
        <v>243</v>
      </c>
    </row>
    <row r="194" spans="1:6">
      <c r="A194" s="27" t="s">
        <v>6</v>
      </c>
      <c r="B194" s="18" t="s">
        <v>6</v>
      </c>
      <c r="C194" s="28">
        <v>44923</v>
      </c>
      <c r="D194" s="18" t="s">
        <v>244</v>
      </c>
      <c r="E194" s="29">
        <v>561.6</v>
      </c>
      <c r="F194" s="30" t="s">
        <v>245</v>
      </c>
    </row>
    <row r="195" spans="1:6">
      <c r="A195" s="31" t="s">
        <v>6</v>
      </c>
      <c r="B195" s="22" t="s">
        <v>6</v>
      </c>
      <c r="C195" s="32">
        <v>44904</v>
      </c>
      <c r="D195" s="22" t="s">
        <v>246</v>
      </c>
      <c r="E195" s="33">
        <v>4000</v>
      </c>
      <c r="F195" s="34" t="s">
        <v>247</v>
      </c>
    </row>
    <row r="196" spans="1:6">
      <c r="A196" s="27" t="s">
        <v>6</v>
      </c>
      <c r="B196" s="18" t="s">
        <v>6</v>
      </c>
      <c r="C196" s="28">
        <v>44907</v>
      </c>
      <c r="D196" s="18" t="s">
        <v>246</v>
      </c>
      <c r="E196" s="29">
        <v>800</v>
      </c>
      <c r="F196" s="30" t="s">
        <v>247</v>
      </c>
    </row>
    <row r="197" spans="1:6">
      <c r="A197" s="31" t="s">
        <v>6</v>
      </c>
      <c r="B197" s="22" t="s">
        <v>6</v>
      </c>
      <c r="C197" s="32">
        <v>44907</v>
      </c>
      <c r="D197" s="22" t="s">
        <v>248</v>
      </c>
      <c r="E197" s="33">
        <v>819.24</v>
      </c>
      <c r="F197" s="34" t="s">
        <v>249</v>
      </c>
    </row>
    <row r="198" spans="1:6">
      <c r="A198" s="27" t="s">
        <v>6</v>
      </c>
      <c r="B198" s="18" t="s">
        <v>47</v>
      </c>
      <c r="C198" s="28">
        <v>44901</v>
      </c>
      <c r="D198" s="18" t="s">
        <v>52</v>
      </c>
      <c r="E198" s="29">
        <v>1105.77</v>
      </c>
      <c r="F198" s="30" t="s">
        <v>250</v>
      </c>
    </row>
    <row r="199" spans="1:6">
      <c r="A199" s="31" t="s">
        <v>6</v>
      </c>
      <c r="B199" s="22" t="s">
        <v>47</v>
      </c>
      <c r="C199" s="32">
        <v>44903</v>
      </c>
      <c r="D199" s="22" t="s">
        <v>251</v>
      </c>
      <c r="E199" s="33">
        <v>1027.2</v>
      </c>
      <c r="F199" s="34" t="s">
        <v>252</v>
      </c>
    </row>
    <row r="200" spans="1:6">
      <c r="A200" s="27" t="s">
        <v>6</v>
      </c>
      <c r="B200" s="18" t="s">
        <v>47</v>
      </c>
      <c r="C200" s="28">
        <v>44908</v>
      </c>
      <c r="D200" s="18" t="s">
        <v>253</v>
      </c>
      <c r="E200" s="29">
        <v>1242</v>
      </c>
      <c r="F200" s="30" t="s">
        <v>254</v>
      </c>
    </row>
    <row r="201" spans="1:6">
      <c r="A201" s="31" t="s">
        <v>6</v>
      </c>
      <c r="B201" s="22" t="s">
        <v>47</v>
      </c>
      <c r="C201" s="32">
        <v>44916</v>
      </c>
      <c r="D201" s="22" t="s">
        <v>255</v>
      </c>
      <c r="E201" s="33">
        <v>752.96</v>
      </c>
      <c r="F201" s="34" t="s">
        <v>256</v>
      </c>
    </row>
    <row r="202" spans="1:6">
      <c r="A202" s="27" t="s">
        <v>6</v>
      </c>
      <c r="B202" s="18" t="s">
        <v>47</v>
      </c>
      <c r="C202" s="28">
        <v>44916</v>
      </c>
      <c r="D202" s="18" t="s">
        <v>255</v>
      </c>
      <c r="E202" s="29">
        <v>564.72</v>
      </c>
      <c r="F202" s="30" t="s">
        <v>257</v>
      </c>
    </row>
    <row r="203" spans="1:6">
      <c r="A203" s="31" t="s">
        <v>6</v>
      </c>
      <c r="B203" s="22" t="s">
        <v>47</v>
      </c>
      <c r="C203" s="32">
        <v>44916</v>
      </c>
      <c r="D203" s="22" t="s">
        <v>255</v>
      </c>
      <c r="E203" s="33">
        <v>564.72</v>
      </c>
      <c r="F203" s="34" t="s">
        <v>258</v>
      </c>
    </row>
    <row r="204" spans="1:6">
      <c r="A204" s="27" t="s">
        <v>6</v>
      </c>
      <c r="B204" s="18" t="s">
        <v>56</v>
      </c>
      <c r="C204" s="28">
        <v>44901</v>
      </c>
      <c r="D204" s="18" t="s">
        <v>103</v>
      </c>
      <c r="E204" s="29">
        <v>1410</v>
      </c>
      <c r="F204" s="30" t="s">
        <v>259</v>
      </c>
    </row>
    <row r="205" spans="1:6">
      <c r="A205" s="31" t="s">
        <v>6</v>
      </c>
      <c r="B205" s="22" t="s">
        <v>65</v>
      </c>
      <c r="C205" s="32">
        <v>44896</v>
      </c>
      <c r="D205" s="22" t="s">
        <v>260</v>
      </c>
      <c r="E205" s="33">
        <v>700</v>
      </c>
      <c r="F205" s="34" t="s">
        <v>139</v>
      </c>
    </row>
    <row r="206" spans="1:6">
      <c r="A206" s="27" t="s">
        <v>6</v>
      </c>
      <c r="B206" s="18" t="s">
        <v>65</v>
      </c>
      <c r="C206" s="28">
        <v>44896</v>
      </c>
      <c r="D206" s="18" t="s">
        <v>261</v>
      </c>
      <c r="E206" s="29">
        <v>3740.93</v>
      </c>
      <c r="F206" s="30" t="s">
        <v>130</v>
      </c>
    </row>
    <row r="207" spans="1:6">
      <c r="A207" s="31" t="s">
        <v>6</v>
      </c>
      <c r="B207" s="22" t="s">
        <v>65</v>
      </c>
      <c r="C207" s="32">
        <v>44896</v>
      </c>
      <c r="D207" s="22" t="s">
        <v>213</v>
      </c>
      <c r="E207" s="33">
        <v>714</v>
      </c>
      <c r="F207" s="34" t="s">
        <v>262</v>
      </c>
    </row>
    <row r="208" spans="1:6">
      <c r="A208" s="27" t="s">
        <v>6</v>
      </c>
      <c r="B208" s="18" t="s">
        <v>65</v>
      </c>
      <c r="C208" s="28">
        <v>44897</v>
      </c>
      <c r="D208" s="18" t="s">
        <v>144</v>
      </c>
      <c r="E208" s="29">
        <v>587.38</v>
      </c>
      <c r="F208" s="30" t="s">
        <v>203</v>
      </c>
    </row>
    <row r="209" spans="1:6">
      <c r="A209" s="31" t="s">
        <v>6</v>
      </c>
      <c r="B209" s="22" t="s">
        <v>65</v>
      </c>
      <c r="C209" s="32">
        <v>44898</v>
      </c>
      <c r="D209" s="22" t="s">
        <v>263</v>
      </c>
      <c r="E209" s="33">
        <v>6191.17</v>
      </c>
      <c r="F209" s="34" t="s">
        <v>264</v>
      </c>
    </row>
    <row r="210" spans="1:6">
      <c r="A210" s="27" t="s">
        <v>6</v>
      </c>
      <c r="B210" s="18" t="s">
        <v>65</v>
      </c>
      <c r="C210" s="28">
        <v>44899</v>
      </c>
      <c r="D210" s="18" t="s">
        <v>133</v>
      </c>
      <c r="E210" s="29">
        <v>509.02</v>
      </c>
      <c r="F210" s="30" t="s">
        <v>265</v>
      </c>
    </row>
    <row r="211" spans="1:6">
      <c r="A211" s="31" t="s">
        <v>6</v>
      </c>
      <c r="B211" s="22" t="s">
        <v>65</v>
      </c>
      <c r="C211" s="32">
        <v>44899</v>
      </c>
      <c r="D211" s="22" t="s">
        <v>266</v>
      </c>
      <c r="E211" s="33">
        <v>700</v>
      </c>
      <c r="F211" s="34" t="s">
        <v>139</v>
      </c>
    </row>
    <row r="212" spans="1:6">
      <c r="A212" s="27" t="s">
        <v>6</v>
      </c>
      <c r="B212" s="18" t="s">
        <v>65</v>
      </c>
      <c r="C212" s="28">
        <v>44901</v>
      </c>
      <c r="D212" s="18" t="s">
        <v>72</v>
      </c>
      <c r="E212" s="29">
        <v>500</v>
      </c>
      <c r="F212" s="30" t="s">
        <v>139</v>
      </c>
    </row>
    <row r="213" spans="1:6">
      <c r="A213" s="31" t="s">
        <v>6</v>
      </c>
      <c r="B213" s="22" t="s">
        <v>65</v>
      </c>
      <c r="C213" s="32">
        <v>44902</v>
      </c>
      <c r="D213" s="22" t="s">
        <v>267</v>
      </c>
      <c r="E213" s="33">
        <v>6787.5</v>
      </c>
      <c r="F213" s="34" t="s">
        <v>268</v>
      </c>
    </row>
    <row r="214" spans="1:6">
      <c r="A214" s="27" t="s">
        <v>6</v>
      </c>
      <c r="B214" s="18" t="s">
        <v>65</v>
      </c>
      <c r="C214" s="28">
        <v>44902</v>
      </c>
      <c r="D214" s="18" t="s">
        <v>269</v>
      </c>
      <c r="E214" s="29">
        <v>700</v>
      </c>
      <c r="F214" s="30" t="s">
        <v>139</v>
      </c>
    </row>
    <row r="215" spans="1:6">
      <c r="A215" s="31" t="s">
        <v>6</v>
      </c>
      <c r="B215" s="22" t="s">
        <v>65</v>
      </c>
      <c r="C215" s="32">
        <v>44904</v>
      </c>
      <c r="D215" s="22" t="s">
        <v>267</v>
      </c>
      <c r="E215" s="33">
        <v>6787.5</v>
      </c>
      <c r="F215" s="34" t="s">
        <v>268</v>
      </c>
    </row>
    <row r="216" spans="1:6">
      <c r="A216" s="27" t="s">
        <v>6</v>
      </c>
      <c r="B216" s="18" t="s">
        <v>65</v>
      </c>
      <c r="C216" s="28">
        <v>44906</v>
      </c>
      <c r="D216" s="18" t="s">
        <v>72</v>
      </c>
      <c r="E216" s="29">
        <v>500</v>
      </c>
      <c r="F216" s="30" t="s">
        <v>270</v>
      </c>
    </row>
    <row r="217" spans="1:6">
      <c r="A217" s="31" t="s">
        <v>6</v>
      </c>
      <c r="B217" s="22" t="s">
        <v>65</v>
      </c>
      <c r="C217" s="32">
        <v>44906</v>
      </c>
      <c r="D217" s="22" t="s">
        <v>271</v>
      </c>
      <c r="E217" s="33">
        <v>700</v>
      </c>
      <c r="F217" s="34" t="s">
        <v>270</v>
      </c>
    </row>
    <row r="218" spans="1:6">
      <c r="A218" s="27" t="s">
        <v>6</v>
      </c>
      <c r="B218" s="18" t="s">
        <v>65</v>
      </c>
      <c r="C218" s="28">
        <v>44911</v>
      </c>
      <c r="D218" s="18" t="s">
        <v>272</v>
      </c>
      <c r="E218" s="29">
        <v>700</v>
      </c>
      <c r="F218" s="30" t="s">
        <v>139</v>
      </c>
    </row>
    <row r="219" spans="1:6">
      <c r="A219" s="31" t="s">
        <v>6</v>
      </c>
      <c r="B219" s="22" t="s">
        <v>65</v>
      </c>
      <c r="C219" s="32">
        <v>44914</v>
      </c>
      <c r="D219" s="22" t="s">
        <v>273</v>
      </c>
      <c r="E219" s="33">
        <v>22939.34</v>
      </c>
      <c r="F219" s="34" t="s">
        <v>274</v>
      </c>
    </row>
    <row r="220" spans="1:6">
      <c r="A220" s="27" t="s">
        <v>6</v>
      </c>
      <c r="B220" s="18" t="s">
        <v>65</v>
      </c>
      <c r="C220" s="28">
        <v>44914</v>
      </c>
      <c r="D220" s="18" t="s">
        <v>72</v>
      </c>
      <c r="E220" s="29">
        <v>500</v>
      </c>
      <c r="F220" s="30" t="s">
        <v>275</v>
      </c>
    </row>
    <row r="221" spans="1:6">
      <c r="A221" s="31" t="s">
        <v>6</v>
      </c>
      <c r="B221" s="22" t="s">
        <v>65</v>
      </c>
      <c r="C221" s="32">
        <v>44915</v>
      </c>
      <c r="D221" s="22" t="s">
        <v>276</v>
      </c>
      <c r="E221" s="33">
        <v>700</v>
      </c>
      <c r="F221" s="34" t="s">
        <v>277</v>
      </c>
    </row>
    <row r="222" spans="1:6">
      <c r="A222" s="27" t="s">
        <v>6</v>
      </c>
      <c r="B222" s="18" t="s">
        <v>65</v>
      </c>
      <c r="C222" s="28">
        <v>44915</v>
      </c>
      <c r="D222" s="18" t="s">
        <v>278</v>
      </c>
      <c r="E222" s="29">
        <v>1322.4</v>
      </c>
      <c r="F222" s="30" t="s">
        <v>279</v>
      </c>
    </row>
    <row r="223" spans="1:6">
      <c r="A223" s="31" t="s">
        <v>6</v>
      </c>
      <c r="B223" s="22" t="s">
        <v>65</v>
      </c>
      <c r="C223" s="32">
        <v>44917</v>
      </c>
      <c r="D223" s="22" t="s">
        <v>151</v>
      </c>
      <c r="E223" s="33">
        <v>2577.0300000000002</v>
      </c>
      <c r="F223" s="34" t="s">
        <v>265</v>
      </c>
    </row>
    <row r="224" spans="1:6">
      <c r="A224" s="27" t="s">
        <v>6</v>
      </c>
      <c r="B224" s="18" t="s">
        <v>65</v>
      </c>
      <c r="C224" s="28">
        <v>44925</v>
      </c>
      <c r="D224" s="18" t="s">
        <v>142</v>
      </c>
      <c r="E224" s="29">
        <v>671.52</v>
      </c>
      <c r="F224" s="30" t="s">
        <v>265</v>
      </c>
    </row>
    <row r="225" spans="1:6">
      <c r="A225" s="31" t="s">
        <v>6</v>
      </c>
      <c r="B225" s="22" t="s">
        <v>65</v>
      </c>
      <c r="C225" s="32">
        <v>44925</v>
      </c>
      <c r="D225" s="22" t="s">
        <v>72</v>
      </c>
      <c r="E225" s="33">
        <v>500</v>
      </c>
      <c r="F225" s="34" t="s">
        <v>280</v>
      </c>
    </row>
    <row r="226" spans="1:6">
      <c r="A226" s="27" t="s">
        <v>6</v>
      </c>
      <c r="B226" s="18" t="s">
        <v>65</v>
      </c>
      <c r="C226" s="28">
        <v>44925</v>
      </c>
      <c r="D226" s="18" t="s">
        <v>281</v>
      </c>
      <c r="E226" s="29">
        <v>700</v>
      </c>
      <c r="F226" s="30" t="s">
        <v>277</v>
      </c>
    </row>
    <row r="227" spans="1:6">
      <c r="A227" s="31" t="s">
        <v>6</v>
      </c>
      <c r="B227" s="22" t="s">
        <v>282</v>
      </c>
      <c r="C227" s="22">
        <v>44910</v>
      </c>
      <c r="D227" s="22" t="s">
        <v>283</v>
      </c>
      <c r="E227" s="33">
        <v>3225.46</v>
      </c>
      <c r="F227" s="34" t="s">
        <v>284</v>
      </c>
    </row>
    <row r="228" spans="1:6">
      <c r="A228" s="27" t="s">
        <v>287</v>
      </c>
      <c r="B228" s="18" t="s">
        <v>287</v>
      </c>
      <c r="C228" s="28">
        <v>44927</v>
      </c>
      <c r="D228" s="18" t="s">
        <v>288</v>
      </c>
      <c r="E228" s="29">
        <v>508.5</v>
      </c>
      <c r="F228" s="30" t="s">
        <v>49</v>
      </c>
    </row>
    <row r="229" spans="1:6">
      <c r="A229" s="31" t="s">
        <v>287</v>
      </c>
      <c r="B229" s="22" t="s">
        <v>287</v>
      </c>
      <c r="C229" s="32">
        <v>44929</v>
      </c>
      <c r="D229" s="22" t="s">
        <v>289</v>
      </c>
      <c r="E229" s="33">
        <v>966</v>
      </c>
      <c r="F229" s="34" t="s">
        <v>290</v>
      </c>
    </row>
    <row r="230" spans="1:6">
      <c r="A230" s="27" t="s">
        <v>287</v>
      </c>
      <c r="B230" s="18" t="s">
        <v>287</v>
      </c>
      <c r="C230" s="28">
        <v>44930</v>
      </c>
      <c r="D230" s="18" t="s">
        <v>283</v>
      </c>
      <c r="E230" s="29">
        <v>760.23</v>
      </c>
      <c r="F230" s="30" t="s">
        <v>291</v>
      </c>
    </row>
    <row r="231" spans="1:6">
      <c r="A231" s="31" t="s">
        <v>287</v>
      </c>
      <c r="B231" s="22" t="s">
        <v>287</v>
      </c>
      <c r="C231" s="32">
        <v>44930</v>
      </c>
      <c r="D231" s="22" t="s">
        <v>292</v>
      </c>
      <c r="E231" s="33">
        <v>4680</v>
      </c>
      <c r="F231" s="34" t="s">
        <v>293</v>
      </c>
    </row>
    <row r="232" spans="1:6">
      <c r="A232" s="27" t="s">
        <v>287</v>
      </c>
      <c r="B232" s="18" t="s">
        <v>287</v>
      </c>
      <c r="C232" s="28">
        <v>44931</v>
      </c>
      <c r="D232" s="18" t="s">
        <v>9</v>
      </c>
      <c r="E232" s="29">
        <v>651.62</v>
      </c>
      <c r="F232" s="30" t="s">
        <v>294</v>
      </c>
    </row>
    <row r="233" spans="1:6">
      <c r="A233" s="31" t="s">
        <v>287</v>
      </c>
      <c r="B233" s="22" t="s">
        <v>287</v>
      </c>
      <c r="C233" s="32">
        <v>44931</v>
      </c>
      <c r="D233" s="22" t="s">
        <v>295</v>
      </c>
      <c r="E233" s="33">
        <v>2198</v>
      </c>
      <c r="F233" s="34" t="s">
        <v>296</v>
      </c>
    </row>
    <row r="234" spans="1:6">
      <c r="A234" s="27" t="s">
        <v>287</v>
      </c>
      <c r="B234" s="18" t="s">
        <v>287</v>
      </c>
      <c r="C234" s="28">
        <v>44931</v>
      </c>
      <c r="D234" s="18" t="s">
        <v>297</v>
      </c>
      <c r="E234" s="29">
        <v>1020</v>
      </c>
      <c r="F234" s="30" t="s">
        <v>298</v>
      </c>
    </row>
    <row r="235" spans="1:6">
      <c r="A235" s="31" t="s">
        <v>287</v>
      </c>
      <c r="B235" s="22" t="s">
        <v>287</v>
      </c>
      <c r="C235" s="32">
        <v>44936</v>
      </c>
      <c r="D235" s="22" t="s">
        <v>299</v>
      </c>
      <c r="E235" s="33">
        <v>708</v>
      </c>
      <c r="F235" s="34" t="s">
        <v>300</v>
      </c>
    </row>
    <row r="236" spans="1:6">
      <c r="A236" s="27" t="s">
        <v>287</v>
      </c>
      <c r="B236" s="18" t="s">
        <v>287</v>
      </c>
      <c r="C236" s="28">
        <v>44937</v>
      </c>
      <c r="D236" s="18" t="s">
        <v>20</v>
      </c>
      <c r="E236" s="29">
        <v>1063.03</v>
      </c>
      <c r="F236" s="30" t="s">
        <v>301</v>
      </c>
    </row>
    <row r="237" spans="1:6">
      <c r="A237" s="31" t="s">
        <v>287</v>
      </c>
      <c r="B237" s="22" t="s">
        <v>287</v>
      </c>
      <c r="C237" s="32">
        <v>44938</v>
      </c>
      <c r="D237" s="22" t="s">
        <v>302</v>
      </c>
      <c r="E237" s="33">
        <v>1530</v>
      </c>
      <c r="F237" s="34" t="s">
        <v>303</v>
      </c>
    </row>
    <row r="238" spans="1:6">
      <c r="A238" s="27" t="s">
        <v>287</v>
      </c>
      <c r="B238" s="18" t="s">
        <v>287</v>
      </c>
      <c r="C238" s="28">
        <v>44939</v>
      </c>
      <c r="D238" s="18" t="s">
        <v>24</v>
      </c>
      <c r="E238" s="29">
        <v>714</v>
      </c>
      <c r="F238" s="30" t="s">
        <v>304</v>
      </c>
    </row>
    <row r="239" spans="1:6">
      <c r="A239" s="31" t="s">
        <v>287</v>
      </c>
      <c r="B239" s="22" t="s">
        <v>287</v>
      </c>
      <c r="C239" s="32">
        <v>44940</v>
      </c>
      <c r="D239" s="22" t="s">
        <v>9</v>
      </c>
      <c r="E239" s="33">
        <v>538.35</v>
      </c>
      <c r="F239" s="34" t="s">
        <v>294</v>
      </c>
    </row>
    <row r="240" spans="1:6">
      <c r="A240" s="27" t="s">
        <v>287</v>
      </c>
      <c r="B240" s="18" t="s">
        <v>287</v>
      </c>
      <c r="C240" s="28">
        <v>44944</v>
      </c>
      <c r="D240" s="18" t="s">
        <v>305</v>
      </c>
      <c r="E240" s="29">
        <v>1531.65</v>
      </c>
      <c r="F240" s="30" t="s">
        <v>306</v>
      </c>
    </row>
    <row r="241" spans="1:6">
      <c r="A241" s="31" t="s">
        <v>287</v>
      </c>
      <c r="B241" s="22" t="s">
        <v>287</v>
      </c>
      <c r="C241" s="32">
        <v>44944</v>
      </c>
      <c r="D241" s="22" t="s">
        <v>307</v>
      </c>
      <c r="E241" s="33">
        <v>1800</v>
      </c>
      <c r="F241" s="34" t="s">
        <v>308</v>
      </c>
    </row>
    <row r="242" spans="1:6">
      <c r="A242" s="27" t="s">
        <v>287</v>
      </c>
      <c r="B242" s="18" t="s">
        <v>287</v>
      </c>
      <c r="C242" s="28">
        <v>44944</v>
      </c>
      <c r="D242" s="18" t="s">
        <v>309</v>
      </c>
      <c r="E242" s="29">
        <v>1099.2</v>
      </c>
      <c r="F242" s="30" t="s">
        <v>310</v>
      </c>
    </row>
    <row r="243" spans="1:6">
      <c r="A243" s="31" t="s">
        <v>287</v>
      </c>
      <c r="B243" s="22" t="s">
        <v>287</v>
      </c>
      <c r="C243" s="32">
        <v>44944</v>
      </c>
      <c r="D243" s="22" t="s">
        <v>218</v>
      </c>
      <c r="E243" s="33">
        <v>1020</v>
      </c>
      <c r="F243" s="34" t="s">
        <v>311</v>
      </c>
    </row>
    <row r="244" spans="1:6">
      <c r="A244" s="27" t="s">
        <v>287</v>
      </c>
      <c r="B244" s="18" t="s">
        <v>287</v>
      </c>
      <c r="C244" s="28">
        <v>44944</v>
      </c>
      <c r="D244" s="18" t="s">
        <v>312</v>
      </c>
      <c r="E244" s="29">
        <v>1686.32</v>
      </c>
      <c r="F244" s="30" t="s">
        <v>313</v>
      </c>
    </row>
    <row r="245" spans="1:6">
      <c r="A245" s="31" t="s">
        <v>287</v>
      </c>
      <c r="B245" s="22" t="s">
        <v>287</v>
      </c>
      <c r="C245" s="32">
        <v>44945</v>
      </c>
      <c r="D245" s="22" t="s">
        <v>314</v>
      </c>
      <c r="E245" s="33">
        <v>658.42</v>
      </c>
      <c r="F245" s="34" t="s">
        <v>315</v>
      </c>
    </row>
    <row r="246" spans="1:6">
      <c r="A246" s="27" t="s">
        <v>287</v>
      </c>
      <c r="B246" s="18" t="s">
        <v>287</v>
      </c>
      <c r="C246" s="28">
        <v>44946</v>
      </c>
      <c r="D246" s="18" t="s">
        <v>316</v>
      </c>
      <c r="E246" s="29">
        <v>1198.8</v>
      </c>
      <c r="F246" s="30" t="s">
        <v>317</v>
      </c>
    </row>
    <row r="247" spans="1:6">
      <c r="A247" s="31" t="s">
        <v>287</v>
      </c>
      <c r="B247" s="22" t="s">
        <v>287</v>
      </c>
      <c r="C247" s="32">
        <v>44946</v>
      </c>
      <c r="D247" s="22" t="s">
        <v>95</v>
      </c>
      <c r="E247" s="33">
        <v>1480.8</v>
      </c>
      <c r="F247" s="34" t="s">
        <v>318</v>
      </c>
    </row>
    <row r="248" spans="1:6">
      <c r="A248" s="27" t="s">
        <v>287</v>
      </c>
      <c r="B248" s="18" t="s">
        <v>287</v>
      </c>
      <c r="C248" s="28">
        <v>44949</v>
      </c>
      <c r="D248" s="18" t="s">
        <v>319</v>
      </c>
      <c r="E248" s="29">
        <v>1074.83</v>
      </c>
      <c r="F248" s="30" t="s">
        <v>320</v>
      </c>
    </row>
    <row r="249" spans="1:6">
      <c r="A249" s="31" t="s">
        <v>287</v>
      </c>
      <c r="B249" s="22" t="s">
        <v>287</v>
      </c>
      <c r="C249" s="32">
        <v>44950</v>
      </c>
      <c r="D249" s="22" t="s">
        <v>27</v>
      </c>
      <c r="E249" s="33">
        <v>1908</v>
      </c>
      <c r="F249" s="34" t="s">
        <v>321</v>
      </c>
    </row>
    <row r="250" spans="1:6">
      <c r="A250" s="27" t="s">
        <v>287</v>
      </c>
      <c r="B250" s="18" t="s">
        <v>287</v>
      </c>
      <c r="C250" s="28">
        <v>44950</v>
      </c>
      <c r="D250" s="18" t="s">
        <v>99</v>
      </c>
      <c r="E250" s="29">
        <v>568.05999999999995</v>
      </c>
      <c r="F250" s="30" t="s">
        <v>322</v>
      </c>
    </row>
    <row r="251" spans="1:6">
      <c r="A251" s="31" t="s">
        <v>287</v>
      </c>
      <c r="B251" s="22" t="s">
        <v>287</v>
      </c>
      <c r="C251" s="32">
        <v>44951</v>
      </c>
      <c r="D251" s="22" t="s">
        <v>323</v>
      </c>
      <c r="E251" s="33">
        <v>1128</v>
      </c>
      <c r="F251" s="34" t="s">
        <v>324</v>
      </c>
    </row>
    <row r="252" spans="1:6">
      <c r="A252" s="27" t="s">
        <v>287</v>
      </c>
      <c r="B252" s="18" t="s">
        <v>287</v>
      </c>
      <c r="C252" s="28">
        <v>44951</v>
      </c>
      <c r="D252" s="18" t="s">
        <v>325</v>
      </c>
      <c r="E252" s="29">
        <v>8802.83</v>
      </c>
      <c r="F252" s="30" t="s">
        <v>326</v>
      </c>
    </row>
    <row r="253" spans="1:6">
      <c r="A253" s="31" t="s">
        <v>287</v>
      </c>
      <c r="B253" s="22" t="s">
        <v>287</v>
      </c>
      <c r="C253" s="32">
        <v>44951</v>
      </c>
      <c r="D253" s="22" t="s">
        <v>327</v>
      </c>
      <c r="E253" s="33">
        <v>961.8</v>
      </c>
      <c r="F253" s="34" t="s">
        <v>328</v>
      </c>
    </row>
    <row r="254" spans="1:6">
      <c r="A254" s="27" t="s">
        <v>287</v>
      </c>
      <c r="B254" s="18" t="s">
        <v>287</v>
      </c>
      <c r="C254" s="28">
        <v>44952</v>
      </c>
      <c r="D254" s="18" t="s">
        <v>329</v>
      </c>
      <c r="E254" s="29">
        <v>834</v>
      </c>
      <c r="F254" s="30" t="s">
        <v>330</v>
      </c>
    </row>
    <row r="255" spans="1:6">
      <c r="A255" s="31" t="s">
        <v>287</v>
      </c>
      <c r="B255" s="22" t="s">
        <v>287</v>
      </c>
      <c r="C255" s="32">
        <v>44952</v>
      </c>
      <c r="D255" s="22" t="s">
        <v>331</v>
      </c>
      <c r="E255" s="33">
        <v>1168.01</v>
      </c>
      <c r="F255" s="34" t="s">
        <v>332</v>
      </c>
    </row>
    <row r="256" spans="1:6">
      <c r="A256" s="27" t="s">
        <v>287</v>
      </c>
      <c r="B256" s="18" t="s">
        <v>287</v>
      </c>
      <c r="C256" s="28">
        <v>44952</v>
      </c>
      <c r="D256" s="18" t="s">
        <v>333</v>
      </c>
      <c r="E256" s="29">
        <v>1641.14</v>
      </c>
      <c r="F256" s="30" t="s">
        <v>334</v>
      </c>
    </row>
    <row r="257" spans="1:6">
      <c r="A257" s="31" t="s">
        <v>287</v>
      </c>
      <c r="B257" s="22" t="s">
        <v>287</v>
      </c>
      <c r="C257" s="32">
        <v>44952</v>
      </c>
      <c r="D257" s="22" t="s">
        <v>30</v>
      </c>
      <c r="E257" s="33">
        <v>1835.84</v>
      </c>
      <c r="F257" s="34" t="s">
        <v>31</v>
      </c>
    </row>
    <row r="258" spans="1:6">
      <c r="A258" s="27" t="s">
        <v>287</v>
      </c>
      <c r="B258" s="18" t="s">
        <v>287</v>
      </c>
      <c r="C258" s="28">
        <v>44956</v>
      </c>
      <c r="D258" s="18" t="s">
        <v>335</v>
      </c>
      <c r="E258" s="29">
        <v>1049.96</v>
      </c>
      <c r="F258" s="30" t="s">
        <v>336</v>
      </c>
    </row>
    <row r="259" spans="1:6">
      <c r="A259" s="31" t="s">
        <v>287</v>
      </c>
      <c r="B259" s="22" t="s">
        <v>287</v>
      </c>
      <c r="C259" s="32">
        <v>44956</v>
      </c>
      <c r="D259" s="22" t="s">
        <v>27</v>
      </c>
      <c r="E259" s="33">
        <v>1434</v>
      </c>
      <c r="F259" s="34" t="s">
        <v>337</v>
      </c>
    </row>
    <row r="260" spans="1:6">
      <c r="A260" s="27" t="s">
        <v>287</v>
      </c>
      <c r="B260" s="18" t="s">
        <v>287</v>
      </c>
      <c r="C260" s="28">
        <v>44956</v>
      </c>
      <c r="D260" s="18" t="s">
        <v>338</v>
      </c>
      <c r="E260" s="29">
        <v>650</v>
      </c>
      <c r="F260" s="30" t="s">
        <v>339</v>
      </c>
    </row>
    <row r="261" spans="1:6">
      <c r="A261" s="31" t="s">
        <v>287</v>
      </c>
      <c r="B261" s="22" t="s">
        <v>287</v>
      </c>
      <c r="C261" s="32">
        <v>44957</v>
      </c>
      <c r="D261" s="22" t="s">
        <v>340</v>
      </c>
      <c r="E261" s="33">
        <v>900</v>
      </c>
      <c r="F261" s="34" t="s">
        <v>341</v>
      </c>
    </row>
    <row r="262" spans="1:6">
      <c r="A262" s="27" t="s">
        <v>287</v>
      </c>
      <c r="B262" s="18" t="s">
        <v>287</v>
      </c>
      <c r="C262" s="28">
        <v>44957</v>
      </c>
      <c r="D262" s="18" t="s">
        <v>342</v>
      </c>
      <c r="E262" s="29">
        <v>972.72</v>
      </c>
      <c r="F262" s="30" t="s">
        <v>343</v>
      </c>
    </row>
    <row r="263" spans="1:6">
      <c r="A263" s="31" t="s">
        <v>344</v>
      </c>
      <c r="B263" s="22" t="s">
        <v>344</v>
      </c>
      <c r="C263" s="32">
        <v>44930</v>
      </c>
      <c r="D263" s="22" t="s">
        <v>52</v>
      </c>
      <c r="E263" s="33">
        <v>1105.77</v>
      </c>
      <c r="F263" s="34" t="s">
        <v>345</v>
      </c>
    </row>
    <row r="264" spans="1:6">
      <c r="A264" s="27" t="s">
        <v>344</v>
      </c>
      <c r="B264" s="18" t="s">
        <v>344</v>
      </c>
      <c r="C264" s="28">
        <v>44936</v>
      </c>
      <c r="D264" s="18" t="s">
        <v>346</v>
      </c>
      <c r="E264" s="29">
        <v>4208.6000000000004</v>
      </c>
      <c r="F264" s="30" t="s">
        <v>347</v>
      </c>
    </row>
    <row r="265" spans="1:6">
      <c r="A265" s="31" t="s">
        <v>344</v>
      </c>
      <c r="B265" s="22" t="s">
        <v>344</v>
      </c>
      <c r="C265" s="32">
        <v>44936</v>
      </c>
      <c r="D265" s="22" t="s">
        <v>346</v>
      </c>
      <c r="E265" s="33">
        <v>4208.6000000000004</v>
      </c>
      <c r="F265" s="34" t="s">
        <v>347</v>
      </c>
    </row>
    <row r="266" spans="1:6">
      <c r="A266" s="27" t="s">
        <v>344</v>
      </c>
      <c r="B266" s="18" t="s">
        <v>344</v>
      </c>
      <c r="C266" s="28">
        <v>44946</v>
      </c>
      <c r="D266" s="18" t="s">
        <v>348</v>
      </c>
      <c r="E266" s="29">
        <v>7549.74</v>
      </c>
      <c r="F266" s="30" t="s">
        <v>349</v>
      </c>
    </row>
    <row r="267" spans="1:6">
      <c r="A267" s="31" t="s">
        <v>344</v>
      </c>
      <c r="B267" s="22" t="s">
        <v>344</v>
      </c>
      <c r="C267" s="32">
        <v>44957</v>
      </c>
      <c r="D267" s="22" t="s">
        <v>253</v>
      </c>
      <c r="E267" s="33">
        <v>1422</v>
      </c>
      <c r="F267" s="34" t="s">
        <v>350</v>
      </c>
    </row>
    <row r="268" spans="1:6">
      <c r="A268" s="27" t="s">
        <v>351</v>
      </c>
      <c r="B268" s="18" t="s">
        <v>351</v>
      </c>
      <c r="C268" s="28">
        <v>44935</v>
      </c>
      <c r="D268" s="18" t="s">
        <v>234</v>
      </c>
      <c r="E268" s="29">
        <v>960.01</v>
      </c>
      <c r="F268" s="30" t="s">
        <v>352</v>
      </c>
    </row>
    <row r="269" spans="1:6">
      <c r="A269" s="31" t="s">
        <v>351</v>
      </c>
      <c r="B269" s="22" t="s">
        <v>351</v>
      </c>
      <c r="C269" s="32">
        <v>44935</v>
      </c>
      <c r="D269" s="22" t="s">
        <v>353</v>
      </c>
      <c r="E269" s="33">
        <v>1102.79</v>
      </c>
      <c r="F269" s="34" t="s">
        <v>354</v>
      </c>
    </row>
    <row r="270" spans="1:6">
      <c r="A270" s="27" t="s">
        <v>355</v>
      </c>
      <c r="B270" s="18" t="s">
        <v>355</v>
      </c>
      <c r="C270" s="28">
        <v>44927</v>
      </c>
      <c r="D270" s="18" t="s">
        <v>356</v>
      </c>
      <c r="E270" s="29">
        <v>3486.59</v>
      </c>
      <c r="F270" s="30" t="s">
        <v>357</v>
      </c>
    </row>
    <row r="271" spans="1:6">
      <c r="A271" s="31" t="s">
        <v>355</v>
      </c>
      <c r="B271" s="22" t="s">
        <v>355</v>
      </c>
      <c r="C271" s="32">
        <v>44928</v>
      </c>
      <c r="D271" s="22" t="s">
        <v>358</v>
      </c>
      <c r="E271" s="33">
        <v>700</v>
      </c>
      <c r="F271" s="34" t="s">
        <v>277</v>
      </c>
    </row>
    <row r="272" spans="1:6">
      <c r="A272" s="27" t="s">
        <v>355</v>
      </c>
      <c r="B272" s="18" t="s">
        <v>355</v>
      </c>
      <c r="C272" s="28">
        <v>44929</v>
      </c>
      <c r="D272" s="18" t="s">
        <v>359</v>
      </c>
      <c r="E272" s="29">
        <v>9602.11</v>
      </c>
      <c r="F272" s="30" t="s">
        <v>360</v>
      </c>
    </row>
    <row r="273" spans="1:6">
      <c r="A273" s="31" t="s">
        <v>355</v>
      </c>
      <c r="B273" s="22" t="s">
        <v>355</v>
      </c>
      <c r="C273" s="32">
        <v>44929</v>
      </c>
      <c r="D273" s="22" t="s">
        <v>72</v>
      </c>
      <c r="E273" s="33">
        <v>500</v>
      </c>
      <c r="F273" s="34" t="s">
        <v>361</v>
      </c>
    </row>
    <row r="274" spans="1:6">
      <c r="A274" s="27" t="s">
        <v>355</v>
      </c>
      <c r="B274" s="18" t="s">
        <v>355</v>
      </c>
      <c r="C274" s="28">
        <v>44929</v>
      </c>
      <c r="D274" s="18" t="s">
        <v>144</v>
      </c>
      <c r="E274" s="29">
        <v>561.91999999999996</v>
      </c>
      <c r="F274" s="30" t="s">
        <v>265</v>
      </c>
    </row>
    <row r="275" spans="1:6">
      <c r="A275" s="31" t="s">
        <v>355</v>
      </c>
      <c r="B275" s="22" t="s">
        <v>355</v>
      </c>
      <c r="C275" s="32">
        <v>44931</v>
      </c>
      <c r="D275" s="22" t="s">
        <v>362</v>
      </c>
      <c r="E275" s="33">
        <v>700</v>
      </c>
      <c r="F275" s="34" t="s">
        <v>277</v>
      </c>
    </row>
    <row r="276" spans="1:6">
      <c r="A276" s="27" t="s">
        <v>355</v>
      </c>
      <c r="B276" s="18" t="s">
        <v>355</v>
      </c>
      <c r="C276" s="28">
        <v>44931</v>
      </c>
      <c r="D276" s="18" t="s">
        <v>133</v>
      </c>
      <c r="E276" s="29">
        <v>516.83000000000004</v>
      </c>
      <c r="F276" s="30" t="s">
        <v>363</v>
      </c>
    </row>
    <row r="277" spans="1:6">
      <c r="A277" s="31" t="s">
        <v>355</v>
      </c>
      <c r="B277" s="22" t="s">
        <v>355</v>
      </c>
      <c r="C277" s="32">
        <v>44933</v>
      </c>
      <c r="D277" s="22" t="s">
        <v>72</v>
      </c>
      <c r="E277" s="33">
        <v>500</v>
      </c>
      <c r="F277" s="34" t="s">
        <v>277</v>
      </c>
    </row>
    <row r="278" spans="1:6">
      <c r="A278" s="27" t="s">
        <v>355</v>
      </c>
      <c r="B278" s="18" t="s">
        <v>355</v>
      </c>
      <c r="C278" s="28">
        <v>44933</v>
      </c>
      <c r="D278" s="18" t="s">
        <v>364</v>
      </c>
      <c r="E278" s="29">
        <v>700</v>
      </c>
      <c r="F278" s="30" t="s">
        <v>277</v>
      </c>
    </row>
    <row r="279" spans="1:6">
      <c r="A279" s="31" t="s">
        <v>355</v>
      </c>
      <c r="B279" s="22" t="s">
        <v>355</v>
      </c>
      <c r="C279" s="32">
        <v>44936</v>
      </c>
      <c r="D279" s="22" t="s">
        <v>72</v>
      </c>
      <c r="E279" s="33">
        <v>500</v>
      </c>
      <c r="F279" s="34" t="s">
        <v>277</v>
      </c>
    </row>
    <row r="280" spans="1:6">
      <c r="A280" s="27" t="s">
        <v>355</v>
      </c>
      <c r="B280" s="18" t="s">
        <v>355</v>
      </c>
      <c r="C280" s="28">
        <v>44936</v>
      </c>
      <c r="D280" s="18" t="s">
        <v>365</v>
      </c>
      <c r="E280" s="29">
        <v>700</v>
      </c>
      <c r="F280" s="30" t="s">
        <v>277</v>
      </c>
    </row>
    <row r="281" spans="1:6">
      <c r="A281" s="31" t="s">
        <v>355</v>
      </c>
      <c r="B281" s="22" t="s">
        <v>355</v>
      </c>
      <c r="C281" s="32">
        <v>44937</v>
      </c>
      <c r="D281" s="22" t="s">
        <v>151</v>
      </c>
      <c r="E281" s="33">
        <v>2574.5300000000002</v>
      </c>
      <c r="F281" s="34" t="s">
        <v>152</v>
      </c>
    </row>
    <row r="282" spans="1:6">
      <c r="A282" s="27" t="s">
        <v>355</v>
      </c>
      <c r="B282" s="18" t="s">
        <v>355</v>
      </c>
      <c r="C282" s="28">
        <v>44938</v>
      </c>
      <c r="D282" s="18" t="s">
        <v>366</v>
      </c>
      <c r="E282" s="29">
        <v>614.13</v>
      </c>
      <c r="F282" s="30" t="s">
        <v>265</v>
      </c>
    </row>
    <row r="283" spans="1:6">
      <c r="A283" s="31" t="s">
        <v>355</v>
      </c>
      <c r="B283" s="22" t="s">
        <v>355</v>
      </c>
      <c r="C283" s="32">
        <v>44940</v>
      </c>
      <c r="D283" s="22" t="s">
        <v>72</v>
      </c>
      <c r="E283" s="33">
        <v>500</v>
      </c>
      <c r="F283" s="34" t="s">
        <v>71</v>
      </c>
    </row>
    <row r="284" spans="1:6">
      <c r="A284" s="27" t="s">
        <v>355</v>
      </c>
      <c r="B284" s="18" t="s">
        <v>355</v>
      </c>
      <c r="C284" s="28">
        <v>44942</v>
      </c>
      <c r="D284" s="18" t="s">
        <v>367</v>
      </c>
      <c r="E284" s="29">
        <v>700</v>
      </c>
      <c r="F284" s="30" t="s">
        <v>277</v>
      </c>
    </row>
    <row r="285" spans="1:6">
      <c r="A285" s="31" t="s">
        <v>355</v>
      </c>
      <c r="B285" s="22" t="s">
        <v>355</v>
      </c>
      <c r="C285" s="32">
        <v>44944</v>
      </c>
      <c r="D285" s="22" t="s">
        <v>72</v>
      </c>
      <c r="E285" s="33">
        <v>500</v>
      </c>
      <c r="F285" s="34" t="s">
        <v>277</v>
      </c>
    </row>
    <row r="286" spans="1:6">
      <c r="A286" s="27" t="s">
        <v>355</v>
      </c>
      <c r="B286" s="18" t="s">
        <v>355</v>
      </c>
      <c r="C286" s="28">
        <v>44944</v>
      </c>
      <c r="D286" s="18" t="s">
        <v>263</v>
      </c>
      <c r="E286" s="29">
        <v>5094</v>
      </c>
      <c r="F286" s="30" t="s">
        <v>368</v>
      </c>
    </row>
    <row r="287" spans="1:6">
      <c r="A287" s="31" t="s">
        <v>355</v>
      </c>
      <c r="B287" s="22" t="s">
        <v>355</v>
      </c>
      <c r="C287" s="32">
        <v>44944</v>
      </c>
      <c r="D287" s="22" t="s">
        <v>369</v>
      </c>
      <c r="E287" s="33">
        <v>700</v>
      </c>
      <c r="F287" s="34" t="s">
        <v>277</v>
      </c>
    </row>
    <row r="288" spans="1:6">
      <c r="A288" s="27" t="s">
        <v>355</v>
      </c>
      <c r="B288" s="18" t="s">
        <v>355</v>
      </c>
      <c r="C288" s="28">
        <v>44945</v>
      </c>
      <c r="D288" s="18" t="s">
        <v>370</v>
      </c>
      <c r="E288" s="29">
        <v>630</v>
      </c>
      <c r="F288" s="30" t="s">
        <v>277</v>
      </c>
    </row>
    <row r="289" spans="1:6">
      <c r="A289" s="31" t="s">
        <v>355</v>
      </c>
      <c r="B289" s="22" t="s">
        <v>355</v>
      </c>
      <c r="C289" s="32">
        <v>44947</v>
      </c>
      <c r="D289" s="22" t="s">
        <v>371</v>
      </c>
      <c r="E289" s="33">
        <v>700</v>
      </c>
      <c r="F289" s="34" t="s">
        <v>277</v>
      </c>
    </row>
    <row r="290" spans="1:6">
      <c r="A290" s="27" t="s">
        <v>355</v>
      </c>
      <c r="B290" s="18" t="s">
        <v>355</v>
      </c>
      <c r="C290" s="28">
        <v>44948</v>
      </c>
      <c r="D290" s="18" t="s">
        <v>72</v>
      </c>
      <c r="E290" s="29">
        <v>500</v>
      </c>
      <c r="F290" s="30" t="s">
        <v>277</v>
      </c>
    </row>
    <row r="291" spans="1:6">
      <c r="A291" s="31" t="s">
        <v>355</v>
      </c>
      <c r="B291" s="22" t="s">
        <v>355</v>
      </c>
      <c r="C291" s="32">
        <v>44950</v>
      </c>
      <c r="D291" s="22" t="s">
        <v>372</v>
      </c>
      <c r="E291" s="33">
        <v>700</v>
      </c>
      <c r="F291" s="34" t="s">
        <v>277</v>
      </c>
    </row>
    <row r="292" spans="1:6">
      <c r="A292" s="27" t="s">
        <v>355</v>
      </c>
      <c r="B292" s="18" t="s">
        <v>355</v>
      </c>
      <c r="C292" s="28">
        <v>44951</v>
      </c>
      <c r="D292" s="18" t="s">
        <v>72</v>
      </c>
      <c r="E292" s="29">
        <v>500</v>
      </c>
      <c r="F292" s="30" t="s">
        <v>277</v>
      </c>
    </row>
    <row r="293" spans="1:6">
      <c r="A293" s="31" t="s">
        <v>355</v>
      </c>
      <c r="B293" s="22" t="s">
        <v>355</v>
      </c>
      <c r="C293" s="32">
        <v>44953</v>
      </c>
      <c r="D293" s="22" t="s">
        <v>373</v>
      </c>
      <c r="E293" s="33">
        <v>700</v>
      </c>
      <c r="F293" s="34" t="s">
        <v>374</v>
      </c>
    </row>
    <row r="294" spans="1:6">
      <c r="A294" s="27" t="s">
        <v>355</v>
      </c>
      <c r="B294" s="18" t="s">
        <v>355</v>
      </c>
      <c r="C294" s="28">
        <v>44955</v>
      </c>
      <c r="D294" s="18" t="s">
        <v>375</v>
      </c>
      <c r="E294" s="29">
        <v>700</v>
      </c>
      <c r="F294" s="30" t="s">
        <v>374</v>
      </c>
    </row>
    <row r="295" spans="1:6">
      <c r="A295" s="31" t="s">
        <v>355</v>
      </c>
      <c r="B295" s="22" t="s">
        <v>355</v>
      </c>
      <c r="C295" s="32">
        <v>44956</v>
      </c>
      <c r="D295" s="22" t="s">
        <v>72</v>
      </c>
      <c r="E295" s="33">
        <v>500</v>
      </c>
      <c r="F295" s="34" t="s">
        <v>374</v>
      </c>
    </row>
    <row r="296" spans="1:6">
      <c r="A296" s="27" t="s">
        <v>355</v>
      </c>
      <c r="B296" s="18" t="s">
        <v>355</v>
      </c>
      <c r="C296" s="28">
        <v>44956</v>
      </c>
      <c r="D296" s="18" t="s">
        <v>142</v>
      </c>
      <c r="E296" s="29">
        <v>1139.8800000000001</v>
      </c>
      <c r="F296" s="30" t="s">
        <v>376</v>
      </c>
    </row>
    <row r="297" spans="1:6">
      <c r="A297" s="31" t="s">
        <v>287</v>
      </c>
      <c r="B297" s="22" t="s">
        <v>287</v>
      </c>
      <c r="C297" s="32">
        <v>44958</v>
      </c>
      <c r="D297" s="22" t="s">
        <v>377</v>
      </c>
      <c r="E297" s="33">
        <v>1800.3</v>
      </c>
      <c r="F297" s="34" t="s">
        <v>378</v>
      </c>
    </row>
    <row r="298" spans="1:6">
      <c r="A298" s="27" t="s">
        <v>287</v>
      </c>
      <c r="B298" s="18" t="s">
        <v>287</v>
      </c>
      <c r="C298" s="28">
        <v>44959</v>
      </c>
      <c r="D298" s="18" t="s">
        <v>379</v>
      </c>
      <c r="E298" s="29">
        <v>3450.17</v>
      </c>
      <c r="F298" s="30" t="s">
        <v>380</v>
      </c>
    </row>
    <row r="299" spans="1:6">
      <c r="A299" s="31" t="s">
        <v>287</v>
      </c>
      <c r="B299" s="22" t="s">
        <v>287</v>
      </c>
      <c r="C299" s="32">
        <v>44959</v>
      </c>
      <c r="D299" s="22" t="s">
        <v>381</v>
      </c>
      <c r="E299" s="33">
        <v>2217.6</v>
      </c>
      <c r="F299" s="34" t="s">
        <v>382</v>
      </c>
    </row>
    <row r="300" spans="1:6">
      <c r="A300" s="27" t="s">
        <v>287</v>
      </c>
      <c r="B300" s="18" t="s">
        <v>287</v>
      </c>
      <c r="C300" s="28">
        <v>44959</v>
      </c>
      <c r="D300" s="18" t="s">
        <v>383</v>
      </c>
      <c r="E300" s="29">
        <v>520.89</v>
      </c>
      <c r="F300" s="30" t="s">
        <v>384</v>
      </c>
    </row>
    <row r="301" spans="1:6">
      <c r="A301" s="31" t="s">
        <v>287</v>
      </c>
      <c r="B301" s="22" t="s">
        <v>287</v>
      </c>
      <c r="C301" s="32">
        <v>44961</v>
      </c>
      <c r="D301" s="22" t="s">
        <v>283</v>
      </c>
      <c r="E301" s="33">
        <v>750.95</v>
      </c>
      <c r="F301" s="34" t="s">
        <v>291</v>
      </c>
    </row>
    <row r="302" spans="1:6">
      <c r="A302" s="27" t="s">
        <v>287</v>
      </c>
      <c r="B302" s="18" t="s">
        <v>287</v>
      </c>
      <c r="C302" s="28">
        <v>44962</v>
      </c>
      <c r="D302" s="18" t="s">
        <v>9</v>
      </c>
      <c r="E302" s="29">
        <v>645.67999999999995</v>
      </c>
      <c r="F302" s="30" t="s">
        <v>385</v>
      </c>
    </row>
    <row r="303" spans="1:6">
      <c r="A303" s="31" t="s">
        <v>287</v>
      </c>
      <c r="B303" s="22" t="s">
        <v>287</v>
      </c>
      <c r="C303" s="32">
        <v>44966</v>
      </c>
      <c r="D303" s="22" t="s">
        <v>386</v>
      </c>
      <c r="E303" s="33">
        <v>619</v>
      </c>
      <c r="F303" s="34" t="s">
        <v>387</v>
      </c>
    </row>
    <row r="304" spans="1:6">
      <c r="A304" s="27" t="s">
        <v>287</v>
      </c>
      <c r="B304" s="18" t="s">
        <v>287</v>
      </c>
      <c r="C304" s="28">
        <v>44966</v>
      </c>
      <c r="D304" s="18" t="s">
        <v>348</v>
      </c>
      <c r="E304" s="29">
        <v>1488.6</v>
      </c>
      <c r="F304" s="30" t="s">
        <v>388</v>
      </c>
    </row>
    <row r="305" spans="1:6">
      <c r="A305" s="31" t="s">
        <v>287</v>
      </c>
      <c r="B305" s="22" t="s">
        <v>287</v>
      </c>
      <c r="C305" s="32">
        <v>44968</v>
      </c>
      <c r="D305" s="22" t="s">
        <v>20</v>
      </c>
      <c r="E305" s="33">
        <v>1066.72</v>
      </c>
      <c r="F305" s="34" t="s">
        <v>301</v>
      </c>
    </row>
    <row r="306" spans="1:6">
      <c r="A306" s="27" t="s">
        <v>287</v>
      </c>
      <c r="B306" s="18" t="s">
        <v>287</v>
      </c>
      <c r="C306" s="28">
        <v>44970</v>
      </c>
      <c r="D306" s="18" t="s">
        <v>108</v>
      </c>
      <c r="E306" s="29">
        <v>6270</v>
      </c>
      <c r="F306" s="30" t="s">
        <v>389</v>
      </c>
    </row>
    <row r="307" spans="1:6">
      <c r="A307" s="31" t="s">
        <v>287</v>
      </c>
      <c r="B307" s="22" t="s">
        <v>287</v>
      </c>
      <c r="C307" s="32">
        <v>44970</v>
      </c>
      <c r="D307" s="22" t="s">
        <v>312</v>
      </c>
      <c r="E307" s="33">
        <v>501.85</v>
      </c>
      <c r="F307" s="34" t="s">
        <v>390</v>
      </c>
    </row>
    <row r="308" spans="1:6">
      <c r="A308" s="27" t="s">
        <v>287</v>
      </c>
      <c r="B308" s="18" t="s">
        <v>287</v>
      </c>
      <c r="C308" s="28">
        <v>44970</v>
      </c>
      <c r="D308" s="18" t="s">
        <v>391</v>
      </c>
      <c r="E308" s="29">
        <v>4833</v>
      </c>
      <c r="F308" s="30" t="s">
        <v>392</v>
      </c>
    </row>
    <row r="309" spans="1:6">
      <c r="A309" s="31" t="s">
        <v>287</v>
      </c>
      <c r="B309" s="22" t="s">
        <v>287</v>
      </c>
      <c r="C309" s="32">
        <v>44971</v>
      </c>
      <c r="D309" s="22" t="s">
        <v>185</v>
      </c>
      <c r="E309" s="33">
        <v>858.79</v>
      </c>
      <c r="F309" s="34" t="s">
        <v>393</v>
      </c>
    </row>
    <row r="310" spans="1:6">
      <c r="A310" s="27" t="s">
        <v>287</v>
      </c>
      <c r="B310" s="18" t="s">
        <v>287</v>
      </c>
      <c r="C310" s="28">
        <v>44971</v>
      </c>
      <c r="D310" s="18" t="s">
        <v>9</v>
      </c>
      <c r="E310" s="29">
        <v>543.66</v>
      </c>
      <c r="F310" s="30" t="s">
        <v>385</v>
      </c>
    </row>
    <row r="311" spans="1:6">
      <c r="A311" s="31" t="s">
        <v>287</v>
      </c>
      <c r="B311" s="22" t="s">
        <v>287</v>
      </c>
      <c r="C311" s="32">
        <v>44971</v>
      </c>
      <c r="D311" s="22" t="s">
        <v>394</v>
      </c>
      <c r="E311" s="33">
        <v>955.2</v>
      </c>
      <c r="F311" s="34" t="s">
        <v>395</v>
      </c>
    </row>
    <row r="312" spans="1:6">
      <c r="A312" s="27" t="s">
        <v>287</v>
      </c>
      <c r="B312" s="18" t="s">
        <v>287</v>
      </c>
      <c r="C312" s="28">
        <v>44971</v>
      </c>
      <c r="D312" s="18" t="s">
        <v>396</v>
      </c>
      <c r="E312" s="29">
        <v>769.37</v>
      </c>
      <c r="F312" s="30" t="s">
        <v>397</v>
      </c>
    </row>
    <row r="313" spans="1:6">
      <c r="A313" s="31" t="s">
        <v>287</v>
      </c>
      <c r="B313" s="22" t="s">
        <v>287</v>
      </c>
      <c r="C313" s="32">
        <v>44972</v>
      </c>
      <c r="D313" s="22" t="s">
        <v>398</v>
      </c>
      <c r="E313" s="33">
        <v>595</v>
      </c>
      <c r="F313" s="34" t="s">
        <v>399</v>
      </c>
    </row>
    <row r="314" spans="1:6">
      <c r="A314" s="27" t="s">
        <v>287</v>
      </c>
      <c r="B314" s="18" t="s">
        <v>287</v>
      </c>
      <c r="C314" s="28">
        <v>44972</v>
      </c>
      <c r="D314" s="18" t="s">
        <v>400</v>
      </c>
      <c r="E314" s="29">
        <v>1589.45</v>
      </c>
      <c r="F314" s="30" t="s">
        <v>401</v>
      </c>
    </row>
    <row r="315" spans="1:6">
      <c r="A315" s="31" t="s">
        <v>287</v>
      </c>
      <c r="B315" s="22" t="s">
        <v>287</v>
      </c>
      <c r="C315" s="32">
        <v>44972</v>
      </c>
      <c r="D315" s="22" t="s">
        <v>402</v>
      </c>
      <c r="E315" s="33">
        <v>3424.86</v>
      </c>
      <c r="F315" s="34" t="s">
        <v>403</v>
      </c>
    </row>
    <row r="316" spans="1:6">
      <c r="A316" s="27" t="s">
        <v>287</v>
      </c>
      <c r="B316" s="18" t="s">
        <v>287</v>
      </c>
      <c r="C316" s="28">
        <v>44972</v>
      </c>
      <c r="D316" s="18" t="s">
        <v>84</v>
      </c>
      <c r="E316" s="29">
        <v>2394</v>
      </c>
      <c r="F316" s="30" t="s">
        <v>404</v>
      </c>
    </row>
    <row r="317" spans="1:6">
      <c r="A317" s="31" t="s">
        <v>287</v>
      </c>
      <c r="B317" s="22" t="s">
        <v>287</v>
      </c>
      <c r="C317" s="32">
        <v>44973</v>
      </c>
      <c r="D317" s="22" t="s">
        <v>405</v>
      </c>
      <c r="E317" s="33">
        <v>2359.7199999999998</v>
      </c>
      <c r="F317" s="34" t="s">
        <v>406</v>
      </c>
    </row>
    <row r="318" spans="1:6">
      <c r="A318" s="27" t="s">
        <v>287</v>
      </c>
      <c r="B318" s="18" t="s">
        <v>287</v>
      </c>
      <c r="C318" s="28">
        <v>44973</v>
      </c>
      <c r="D318" s="18" t="s">
        <v>407</v>
      </c>
      <c r="E318" s="29">
        <v>1475</v>
      </c>
      <c r="F318" s="30" t="s">
        <v>408</v>
      </c>
    </row>
    <row r="319" spans="1:6">
      <c r="A319" s="31" t="s">
        <v>287</v>
      </c>
      <c r="B319" s="22" t="s">
        <v>287</v>
      </c>
      <c r="C319" s="32">
        <v>44973</v>
      </c>
      <c r="D319" s="22" t="s">
        <v>409</v>
      </c>
      <c r="E319" s="33">
        <v>3963.62</v>
      </c>
      <c r="F319" s="34" t="s">
        <v>410</v>
      </c>
    </row>
    <row r="320" spans="1:6">
      <c r="A320" s="27" t="s">
        <v>287</v>
      </c>
      <c r="B320" s="18" t="s">
        <v>287</v>
      </c>
      <c r="C320" s="28">
        <v>44974</v>
      </c>
      <c r="D320" s="18" t="s">
        <v>411</v>
      </c>
      <c r="E320" s="29">
        <v>3000</v>
      </c>
      <c r="F320" s="30" t="s">
        <v>412</v>
      </c>
    </row>
    <row r="321" spans="1:6">
      <c r="A321" s="31" t="s">
        <v>287</v>
      </c>
      <c r="B321" s="22" t="s">
        <v>287</v>
      </c>
      <c r="C321" s="32">
        <v>44974</v>
      </c>
      <c r="D321" s="22" t="s">
        <v>411</v>
      </c>
      <c r="E321" s="33">
        <v>3000</v>
      </c>
      <c r="F321" s="34" t="s">
        <v>412</v>
      </c>
    </row>
    <row r="322" spans="1:6">
      <c r="A322" s="27" t="s">
        <v>287</v>
      </c>
      <c r="B322" s="18" t="s">
        <v>287</v>
      </c>
      <c r="C322" s="28">
        <v>44974</v>
      </c>
      <c r="D322" s="18" t="s">
        <v>407</v>
      </c>
      <c r="E322" s="29">
        <v>2200</v>
      </c>
      <c r="F322" s="30" t="s">
        <v>408</v>
      </c>
    </row>
    <row r="323" spans="1:6">
      <c r="A323" s="31" t="s">
        <v>287</v>
      </c>
      <c r="B323" s="22" t="s">
        <v>287</v>
      </c>
      <c r="C323" s="32">
        <v>44979</v>
      </c>
      <c r="D323" s="22" t="s">
        <v>413</v>
      </c>
      <c r="E323" s="33">
        <v>669.6</v>
      </c>
      <c r="F323" s="34" t="s">
        <v>414</v>
      </c>
    </row>
    <row r="324" spans="1:6">
      <c r="A324" s="27" t="s">
        <v>287</v>
      </c>
      <c r="B324" s="18" t="s">
        <v>287</v>
      </c>
      <c r="C324" s="28">
        <v>44979</v>
      </c>
      <c r="D324" s="18" t="s">
        <v>415</v>
      </c>
      <c r="E324" s="29">
        <v>705</v>
      </c>
      <c r="F324" s="30" t="s">
        <v>416</v>
      </c>
    </row>
    <row r="325" spans="1:6">
      <c r="A325" s="31" t="s">
        <v>287</v>
      </c>
      <c r="B325" s="22" t="s">
        <v>287</v>
      </c>
      <c r="C325" s="32">
        <v>44980</v>
      </c>
      <c r="D325" s="22" t="s">
        <v>417</v>
      </c>
      <c r="E325" s="33">
        <v>564</v>
      </c>
      <c r="F325" s="34" t="s">
        <v>418</v>
      </c>
    </row>
    <row r="326" spans="1:6">
      <c r="A326" s="27" t="s">
        <v>287</v>
      </c>
      <c r="B326" s="18" t="s">
        <v>287</v>
      </c>
      <c r="C326" s="28">
        <v>44980</v>
      </c>
      <c r="D326" s="18" t="s">
        <v>419</v>
      </c>
      <c r="E326" s="29">
        <v>972</v>
      </c>
      <c r="F326" s="30" t="s">
        <v>420</v>
      </c>
    </row>
    <row r="327" spans="1:6">
      <c r="A327" s="31" t="s">
        <v>287</v>
      </c>
      <c r="B327" s="22" t="s">
        <v>287</v>
      </c>
      <c r="C327" s="32">
        <v>44984</v>
      </c>
      <c r="D327" s="22" t="s">
        <v>54</v>
      </c>
      <c r="E327" s="33">
        <v>540</v>
      </c>
      <c r="F327" s="34" t="s">
        <v>421</v>
      </c>
    </row>
    <row r="328" spans="1:6">
      <c r="A328" s="27" t="s">
        <v>287</v>
      </c>
      <c r="B328" s="18" t="s">
        <v>287</v>
      </c>
      <c r="C328" s="28">
        <v>44984</v>
      </c>
      <c r="D328" s="18" t="s">
        <v>54</v>
      </c>
      <c r="E328" s="29">
        <v>3000</v>
      </c>
      <c r="F328" s="30" t="s">
        <v>422</v>
      </c>
    </row>
    <row r="329" spans="1:6">
      <c r="A329" s="31" t="s">
        <v>287</v>
      </c>
      <c r="B329" s="22" t="s">
        <v>287</v>
      </c>
      <c r="C329" s="32">
        <v>44985</v>
      </c>
      <c r="D329" s="22" t="s">
        <v>9</v>
      </c>
      <c r="E329" s="33">
        <v>0</v>
      </c>
      <c r="F329" s="34" t="s">
        <v>385</v>
      </c>
    </row>
    <row r="330" spans="1:6">
      <c r="A330" s="27" t="s">
        <v>287</v>
      </c>
      <c r="B330" s="18" t="s">
        <v>287</v>
      </c>
      <c r="C330" s="28">
        <v>44985</v>
      </c>
      <c r="D330" s="18" t="s">
        <v>9</v>
      </c>
      <c r="E330" s="29">
        <v>570.49</v>
      </c>
      <c r="F330" s="30" t="s">
        <v>385</v>
      </c>
    </row>
    <row r="331" spans="1:6">
      <c r="A331" s="31" t="s">
        <v>287</v>
      </c>
      <c r="B331" s="22" t="s">
        <v>287</v>
      </c>
      <c r="C331" s="32">
        <v>44985</v>
      </c>
      <c r="D331" s="22" t="s">
        <v>423</v>
      </c>
      <c r="E331" s="33">
        <v>2160</v>
      </c>
      <c r="F331" s="34" t="s">
        <v>424</v>
      </c>
    </row>
    <row r="332" spans="1:6">
      <c r="A332" s="27" t="s">
        <v>344</v>
      </c>
      <c r="B332" s="18" t="s">
        <v>344</v>
      </c>
      <c r="C332" s="28">
        <v>44965</v>
      </c>
      <c r="D332" s="18" t="s">
        <v>52</v>
      </c>
      <c r="E332" s="29">
        <v>3317.31</v>
      </c>
      <c r="F332" s="30" t="s">
        <v>425</v>
      </c>
    </row>
    <row r="333" spans="1:6">
      <c r="A333" s="31" t="s">
        <v>344</v>
      </c>
      <c r="B333" s="22" t="s">
        <v>344</v>
      </c>
      <c r="C333" s="32">
        <v>44973</v>
      </c>
      <c r="D333" s="22" t="s">
        <v>426</v>
      </c>
      <c r="E333" s="33">
        <v>3668.38</v>
      </c>
      <c r="F333" s="34" t="s">
        <v>427</v>
      </c>
    </row>
    <row r="334" spans="1:6">
      <c r="A334" s="27" t="s">
        <v>344</v>
      </c>
      <c r="B334" s="18" t="s">
        <v>344</v>
      </c>
      <c r="C334" s="28">
        <v>44977</v>
      </c>
      <c r="D334" s="18" t="s">
        <v>428</v>
      </c>
      <c r="E334" s="29">
        <v>538.79999999999995</v>
      </c>
      <c r="F334" s="30" t="s">
        <v>429</v>
      </c>
    </row>
    <row r="335" spans="1:6">
      <c r="A335" s="31" t="s">
        <v>351</v>
      </c>
      <c r="B335" s="22" t="s">
        <v>351</v>
      </c>
      <c r="C335" s="32">
        <v>44966</v>
      </c>
      <c r="D335" s="22" t="s">
        <v>430</v>
      </c>
      <c r="E335" s="33">
        <v>1257.6400000000001</v>
      </c>
      <c r="F335" s="34" t="s">
        <v>431</v>
      </c>
    </row>
    <row r="336" spans="1:6">
      <c r="A336" s="27" t="s">
        <v>355</v>
      </c>
      <c r="B336" s="18" t="s">
        <v>355</v>
      </c>
      <c r="C336" s="28">
        <v>44958</v>
      </c>
      <c r="D336" s="18" t="s">
        <v>370</v>
      </c>
      <c r="E336" s="29">
        <v>630.17999999999995</v>
      </c>
      <c r="F336" s="30" t="s">
        <v>374</v>
      </c>
    </row>
    <row r="337" spans="1:6">
      <c r="A337" s="31" t="s">
        <v>355</v>
      </c>
      <c r="B337" s="22" t="s">
        <v>355</v>
      </c>
      <c r="C337" s="32">
        <v>44958</v>
      </c>
      <c r="D337" s="22" t="s">
        <v>432</v>
      </c>
      <c r="E337" s="33">
        <v>3675.89</v>
      </c>
      <c r="F337" s="34" t="s">
        <v>130</v>
      </c>
    </row>
    <row r="338" spans="1:6">
      <c r="A338" s="27" t="s">
        <v>355</v>
      </c>
      <c r="B338" s="18" t="s">
        <v>355</v>
      </c>
      <c r="C338" s="28">
        <v>44960</v>
      </c>
      <c r="D338" s="18" t="s">
        <v>433</v>
      </c>
      <c r="E338" s="29">
        <v>768</v>
      </c>
      <c r="F338" s="30" t="s">
        <v>434</v>
      </c>
    </row>
    <row r="339" spans="1:6">
      <c r="A339" s="31" t="s">
        <v>355</v>
      </c>
      <c r="B339" s="22" t="s">
        <v>355</v>
      </c>
      <c r="C339" s="32">
        <v>44960</v>
      </c>
      <c r="D339" s="22" t="s">
        <v>144</v>
      </c>
      <c r="E339" s="33">
        <v>565.51</v>
      </c>
      <c r="F339" s="34" t="s">
        <v>265</v>
      </c>
    </row>
    <row r="340" spans="1:6">
      <c r="A340" s="27" t="s">
        <v>355</v>
      </c>
      <c r="B340" s="18" t="s">
        <v>355</v>
      </c>
      <c r="C340" s="28">
        <v>44962</v>
      </c>
      <c r="D340" s="18" t="s">
        <v>72</v>
      </c>
      <c r="E340" s="29">
        <v>500</v>
      </c>
      <c r="F340" s="30" t="s">
        <v>374</v>
      </c>
    </row>
    <row r="341" spans="1:6">
      <c r="A341" s="31" t="s">
        <v>355</v>
      </c>
      <c r="B341" s="22" t="s">
        <v>355</v>
      </c>
      <c r="C341" s="32">
        <v>44962</v>
      </c>
      <c r="D341" s="22" t="s">
        <v>133</v>
      </c>
      <c r="E341" s="33">
        <v>512.12</v>
      </c>
      <c r="F341" s="34" t="s">
        <v>363</v>
      </c>
    </row>
    <row r="342" spans="1:6">
      <c r="A342" s="27" t="s">
        <v>355</v>
      </c>
      <c r="B342" s="18" t="s">
        <v>355</v>
      </c>
      <c r="C342" s="28">
        <v>44966</v>
      </c>
      <c r="D342" s="18" t="s">
        <v>72</v>
      </c>
      <c r="E342" s="29">
        <v>500</v>
      </c>
      <c r="F342" s="30" t="s">
        <v>374</v>
      </c>
    </row>
    <row r="343" spans="1:6">
      <c r="A343" s="31" t="s">
        <v>355</v>
      </c>
      <c r="B343" s="22" t="s">
        <v>355</v>
      </c>
      <c r="C343" s="32">
        <v>44966</v>
      </c>
      <c r="D343" s="22" t="s">
        <v>366</v>
      </c>
      <c r="E343" s="33">
        <v>839.11</v>
      </c>
      <c r="F343" s="34" t="s">
        <v>265</v>
      </c>
    </row>
    <row r="344" spans="1:6">
      <c r="A344" s="27" t="s">
        <v>355</v>
      </c>
      <c r="B344" s="18" t="s">
        <v>355</v>
      </c>
      <c r="C344" s="28">
        <v>44968</v>
      </c>
      <c r="D344" s="18" t="s">
        <v>151</v>
      </c>
      <c r="E344" s="29">
        <v>2573.1999999999998</v>
      </c>
      <c r="F344" s="30" t="s">
        <v>152</v>
      </c>
    </row>
    <row r="345" spans="1:6">
      <c r="A345" s="31" t="s">
        <v>355</v>
      </c>
      <c r="B345" s="22" t="s">
        <v>355</v>
      </c>
      <c r="C345" s="32">
        <v>44971</v>
      </c>
      <c r="D345" s="22" t="s">
        <v>435</v>
      </c>
      <c r="E345" s="33">
        <v>954</v>
      </c>
      <c r="F345" s="34" t="s">
        <v>436</v>
      </c>
    </row>
    <row r="346" spans="1:6">
      <c r="A346" s="27" t="s">
        <v>355</v>
      </c>
      <c r="B346" s="18" t="s">
        <v>355</v>
      </c>
      <c r="C346" s="28">
        <v>44971</v>
      </c>
      <c r="D346" s="18" t="s">
        <v>72</v>
      </c>
      <c r="E346" s="29">
        <v>500</v>
      </c>
      <c r="F346" s="30" t="s">
        <v>277</v>
      </c>
    </row>
    <row r="347" spans="1:6">
      <c r="A347" s="31" t="s">
        <v>355</v>
      </c>
      <c r="B347" s="22" t="s">
        <v>355</v>
      </c>
      <c r="C347" s="32">
        <v>44972</v>
      </c>
      <c r="D347" s="22" t="s">
        <v>370</v>
      </c>
      <c r="E347" s="33">
        <v>630.12</v>
      </c>
      <c r="F347" s="34" t="s">
        <v>374</v>
      </c>
    </row>
    <row r="348" spans="1:6">
      <c r="A348" s="27" t="s">
        <v>355</v>
      </c>
      <c r="B348" s="18" t="s">
        <v>355</v>
      </c>
      <c r="C348" s="28">
        <v>44975</v>
      </c>
      <c r="D348" s="18" t="s">
        <v>72</v>
      </c>
      <c r="E348" s="29">
        <v>500</v>
      </c>
      <c r="F348" s="30" t="s">
        <v>71</v>
      </c>
    </row>
    <row r="349" spans="1:6">
      <c r="A349" s="31" t="s">
        <v>355</v>
      </c>
      <c r="B349" s="22" t="s">
        <v>355</v>
      </c>
      <c r="C349" s="32">
        <v>44979</v>
      </c>
      <c r="D349" s="22" t="s">
        <v>437</v>
      </c>
      <c r="E349" s="33">
        <v>614.4</v>
      </c>
      <c r="F349" s="34" t="s">
        <v>438</v>
      </c>
    </row>
    <row r="350" spans="1:6">
      <c r="A350" s="27" t="s">
        <v>355</v>
      </c>
      <c r="B350" s="18" t="s">
        <v>355</v>
      </c>
      <c r="C350" s="28">
        <v>44980</v>
      </c>
      <c r="D350" s="18" t="s">
        <v>72</v>
      </c>
      <c r="E350" s="29">
        <v>500</v>
      </c>
      <c r="F350" s="30" t="s">
        <v>71</v>
      </c>
    </row>
    <row r="351" spans="1:6">
      <c r="A351" s="31" t="s">
        <v>355</v>
      </c>
      <c r="B351" s="22" t="s">
        <v>355</v>
      </c>
      <c r="C351" s="32">
        <v>44984</v>
      </c>
      <c r="D351" s="22" t="s">
        <v>72</v>
      </c>
      <c r="E351" s="33">
        <v>500</v>
      </c>
      <c r="F351" s="34" t="s">
        <v>71</v>
      </c>
    </row>
    <row r="352" spans="1:6">
      <c r="A352" s="27" t="s">
        <v>355</v>
      </c>
      <c r="B352" s="18" t="s">
        <v>355</v>
      </c>
      <c r="C352" s="28">
        <v>44985</v>
      </c>
      <c r="D352" s="18" t="s">
        <v>142</v>
      </c>
      <c r="E352" s="29">
        <v>1073.81</v>
      </c>
      <c r="F352" s="30" t="s">
        <v>265</v>
      </c>
    </row>
    <row r="353" spans="1:6">
      <c r="A353" s="31" t="s">
        <v>287</v>
      </c>
      <c r="B353" s="22" t="s">
        <v>287</v>
      </c>
      <c r="C353" s="32">
        <v>44986</v>
      </c>
      <c r="D353" s="22" t="s">
        <v>439</v>
      </c>
      <c r="E353" s="33">
        <v>595.08000000000004</v>
      </c>
      <c r="F353" s="34" t="s">
        <v>440</v>
      </c>
    </row>
    <row r="354" spans="1:6">
      <c r="A354" s="27" t="s">
        <v>287</v>
      </c>
      <c r="B354" s="18" t="s">
        <v>287</v>
      </c>
      <c r="C354" s="28">
        <v>44986</v>
      </c>
      <c r="D354" s="18" t="s">
        <v>441</v>
      </c>
      <c r="E354" s="29">
        <v>508.6</v>
      </c>
      <c r="F354" s="30" t="s">
        <v>442</v>
      </c>
    </row>
    <row r="355" spans="1:6">
      <c r="A355" s="31" t="s">
        <v>287</v>
      </c>
      <c r="B355" s="22" t="s">
        <v>287</v>
      </c>
      <c r="C355" s="32">
        <v>44986</v>
      </c>
      <c r="D355" s="22" t="s">
        <v>443</v>
      </c>
      <c r="E355" s="33">
        <v>2120.19</v>
      </c>
      <c r="F355" s="34" t="s">
        <v>444</v>
      </c>
    </row>
    <row r="356" spans="1:6">
      <c r="A356" s="27" t="s">
        <v>287</v>
      </c>
      <c r="B356" s="18" t="s">
        <v>287</v>
      </c>
      <c r="C356" s="28">
        <v>44986</v>
      </c>
      <c r="D356" s="18" t="s">
        <v>445</v>
      </c>
      <c r="E356" s="29">
        <v>2340</v>
      </c>
      <c r="F356" s="30" t="s">
        <v>408</v>
      </c>
    </row>
    <row r="357" spans="1:6">
      <c r="A357" s="31" t="s">
        <v>287</v>
      </c>
      <c r="B357" s="22" t="s">
        <v>287</v>
      </c>
      <c r="C357" s="32">
        <v>44986</v>
      </c>
      <c r="D357" s="22" t="s">
        <v>179</v>
      </c>
      <c r="E357" s="33">
        <v>1428</v>
      </c>
      <c r="F357" s="34" t="s">
        <v>446</v>
      </c>
    </row>
    <row r="358" spans="1:6">
      <c r="A358" s="27" t="s">
        <v>287</v>
      </c>
      <c r="B358" s="18" t="s">
        <v>287</v>
      </c>
      <c r="C358" s="28">
        <v>44986</v>
      </c>
      <c r="D358" s="18" t="s">
        <v>179</v>
      </c>
      <c r="E358" s="29">
        <v>2427.6</v>
      </c>
      <c r="F358" s="30" t="s">
        <v>444</v>
      </c>
    </row>
    <row r="359" spans="1:6">
      <c r="A359" s="31" t="s">
        <v>287</v>
      </c>
      <c r="B359" s="22" t="s">
        <v>287</v>
      </c>
      <c r="C359" s="32">
        <v>44987</v>
      </c>
      <c r="D359" s="22" t="s">
        <v>84</v>
      </c>
      <c r="E359" s="33">
        <v>751.2</v>
      </c>
      <c r="F359" s="34" t="s">
        <v>447</v>
      </c>
    </row>
    <row r="360" spans="1:6">
      <c r="A360" s="27" t="s">
        <v>287</v>
      </c>
      <c r="B360" s="18" t="s">
        <v>287</v>
      </c>
      <c r="C360" s="28">
        <v>44987</v>
      </c>
      <c r="D360" s="18" t="s">
        <v>448</v>
      </c>
      <c r="E360" s="29">
        <v>4320</v>
      </c>
      <c r="F360" s="30" t="s">
        <v>449</v>
      </c>
    </row>
    <row r="361" spans="1:6">
      <c r="A361" s="31" t="s">
        <v>287</v>
      </c>
      <c r="B361" s="22" t="s">
        <v>287</v>
      </c>
      <c r="C361" s="32">
        <v>44987</v>
      </c>
      <c r="D361" s="22" t="s">
        <v>450</v>
      </c>
      <c r="E361" s="33">
        <v>1481.96</v>
      </c>
      <c r="F361" s="34" t="s">
        <v>451</v>
      </c>
    </row>
    <row r="362" spans="1:6">
      <c r="A362" s="27" t="s">
        <v>287</v>
      </c>
      <c r="B362" s="18" t="s">
        <v>287</v>
      </c>
      <c r="C362" s="28">
        <v>44987</v>
      </c>
      <c r="D362" s="18" t="s">
        <v>452</v>
      </c>
      <c r="E362" s="29">
        <v>574.79999999999995</v>
      </c>
      <c r="F362" s="30" t="s">
        <v>453</v>
      </c>
    </row>
    <row r="363" spans="1:6">
      <c r="A363" s="31" t="s">
        <v>287</v>
      </c>
      <c r="B363" s="22" t="s">
        <v>287</v>
      </c>
      <c r="C363" s="32">
        <v>44988</v>
      </c>
      <c r="D363" s="22" t="s">
        <v>454</v>
      </c>
      <c r="E363" s="33">
        <v>3150</v>
      </c>
      <c r="F363" s="34" t="s">
        <v>455</v>
      </c>
    </row>
    <row r="364" spans="1:6">
      <c r="A364" s="27" t="s">
        <v>287</v>
      </c>
      <c r="B364" s="18" t="s">
        <v>287</v>
      </c>
      <c r="C364" s="28">
        <v>44988</v>
      </c>
      <c r="D364" s="18" t="s">
        <v>454</v>
      </c>
      <c r="E364" s="29">
        <v>2100</v>
      </c>
      <c r="F364" s="30" t="s">
        <v>456</v>
      </c>
    </row>
    <row r="365" spans="1:6">
      <c r="A365" s="31" t="s">
        <v>287</v>
      </c>
      <c r="B365" s="22" t="s">
        <v>287</v>
      </c>
      <c r="C365" s="32">
        <v>44989</v>
      </c>
      <c r="D365" s="22" t="s">
        <v>283</v>
      </c>
      <c r="E365" s="33">
        <v>757.75</v>
      </c>
      <c r="F365" s="34" t="s">
        <v>291</v>
      </c>
    </row>
    <row r="366" spans="1:6">
      <c r="A366" s="27" t="s">
        <v>287</v>
      </c>
      <c r="B366" s="18" t="s">
        <v>287</v>
      </c>
      <c r="C366" s="28">
        <v>44990</v>
      </c>
      <c r="D366" s="18" t="s">
        <v>9</v>
      </c>
      <c r="E366" s="29">
        <v>653.16</v>
      </c>
      <c r="F366" s="30" t="s">
        <v>294</v>
      </c>
    </row>
    <row r="367" spans="1:6">
      <c r="A367" s="31" t="s">
        <v>287</v>
      </c>
      <c r="B367" s="22" t="s">
        <v>287</v>
      </c>
      <c r="C367" s="32">
        <v>44991</v>
      </c>
      <c r="D367" s="22" t="s">
        <v>457</v>
      </c>
      <c r="E367" s="33">
        <v>871.93</v>
      </c>
      <c r="F367" s="34" t="s">
        <v>458</v>
      </c>
    </row>
    <row r="368" spans="1:6">
      <c r="A368" s="27" t="s">
        <v>287</v>
      </c>
      <c r="B368" s="18" t="s">
        <v>287</v>
      </c>
      <c r="C368" s="28">
        <v>44991</v>
      </c>
      <c r="D368" s="18" t="s">
        <v>84</v>
      </c>
      <c r="E368" s="29">
        <v>1794</v>
      </c>
      <c r="F368" s="30" t="s">
        <v>459</v>
      </c>
    </row>
    <row r="369" spans="1:6">
      <c r="A369" s="31" t="s">
        <v>287</v>
      </c>
      <c r="B369" s="22" t="s">
        <v>287</v>
      </c>
      <c r="C369" s="32">
        <v>44991</v>
      </c>
      <c r="D369" s="22" t="s">
        <v>84</v>
      </c>
      <c r="E369" s="33">
        <v>1794</v>
      </c>
      <c r="F369" s="34" t="s">
        <v>459</v>
      </c>
    </row>
    <row r="370" spans="1:6">
      <c r="A370" s="27" t="s">
        <v>287</v>
      </c>
      <c r="B370" s="18" t="s">
        <v>287</v>
      </c>
      <c r="C370" s="28">
        <v>44992</v>
      </c>
      <c r="D370" s="18" t="s">
        <v>460</v>
      </c>
      <c r="E370" s="29">
        <v>2940</v>
      </c>
      <c r="F370" s="30" t="s">
        <v>461</v>
      </c>
    </row>
    <row r="371" spans="1:6">
      <c r="A371" s="31" t="s">
        <v>287</v>
      </c>
      <c r="B371" s="22" t="s">
        <v>287</v>
      </c>
      <c r="C371" s="32">
        <v>44992</v>
      </c>
      <c r="D371" s="22" t="s">
        <v>462</v>
      </c>
      <c r="E371" s="33">
        <v>684</v>
      </c>
      <c r="F371" s="34" t="s">
        <v>463</v>
      </c>
    </row>
    <row r="372" spans="1:6">
      <c r="A372" s="27" t="s">
        <v>287</v>
      </c>
      <c r="B372" s="18" t="s">
        <v>287</v>
      </c>
      <c r="C372" s="28">
        <v>44993</v>
      </c>
      <c r="D372" s="18" t="s">
        <v>464</v>
      </c>
      <c r="E372" s="29">
        <v>4048.47</v>
      </c>
      <c r="F372" s="30" t="s">
        <v>465</v>
      </c>
    </row>
    <row r="373" spans="1:6">
      <c r="A373" s="31" t="s">
        <v>287</v>
      </c>
      <c r="B373" s="22" t="s">
        <v>287</v>
      </c>
      <c r="C373" s="32">
        <v>44993</v>
      </c>
      <c r="D373" s="22" t="s">
        <v>466</v>
      </c>
      <c r="E373" s="33">
        <v>529.98</v>
      </c>
      <c r="F373" s="34" t="s">
        <v>467</v>
      </c>
    </row>
    <row r="374" spans="1:6">
      <c r="A374" s="27" t="s">
        <v>287</v>
      </c>
      <c r="B374" s="18" t="s">
        <v>287</v>
      </c>
      <c r="C374" s="28">
        <v>44993</v>
      </c>
      <c r="D374" s="18" t="s">
        <v>168</v>
      </c>
      <c r="E374" s="29">
        <v>693.96</v>
      </c>
      <c r="F374" s="30" t="s">
        <v>468</v>
      </c>
    </row>
    <row r="375" spans="1:6">
      <c r="A375" s="31" t="s">
        <v>287</v>
      </c>
      <c r="B375" s="22" t="s">
        <v>287</v>
      </c>
      <c r="C375" s="32">
        <v>44995</v>
      </c>
      <c r="D375" s="22" t="s">
        <v>469</v>
      </c>
      <c r="E375" s="33">
        <v>4879</v>
      </c>
      <c r="F375" s="34" t="s">
        <v>470</v>
      </c>
    </row>
    <row r="376" spans="1:6">
      <c r="A376" s="27" t="s">
        <v>287</v>
      </c>
      <c r="B376" s="18" t="s">
        <v>287</v>
      </c>
      <c r="C376" s="28">
        <v>44995</v>
      </c>
      <c r="D376" s="18" t="s">
        <v>471</v>
      </c>
      <c r="E376" s="29">
        <v>1027.92</v>
      </c>
      <c r="F376" s="30" t="s">
        <v>472</v>
      </c>
    </row>
    <row r="377" spans="1:6">
      <c r="A377" s="31" t="s">
        <v>287</v>
      </c>
      <c r="B377" s="22" t="s">
        <v>287</v>
      </c>
      <c r="C377" s="32">
        <v>44995</v>
      </c>
      <c r="D377" s="22" t="s">
        <v>473</v>
      </c>
      <c r="E377" s="33">
        <v>684</v>
      </c>
      <c r="F377" s="34" t="s">
        <v>474</v>
      </c>
    </row>
    <row r="378" spans="1:6">
      <c r="A378" s="27" t="s">
        <v>287</v>
      </c>
      <c r="B378" s="18" t="s">
        <v>287</v>
      </c>
      <c r="C378" s="28">
        <v>44996</v>
      </c>
      <c r="D378" s="18" t="s">
        <v>20</v>
      </c>
      <c r="E378" s="29">
        <v>1085.3399999999999</v>
      </c>
      <c r="F378" s="30" t="s">
        <v>301</v>
      </c>
    </row>
    <row r="379" spans="1:6">
      <c r="A379" s="31" t="s">
        <v>287</v>
      </c>
      <c r="B379" s="22" t="s">
        <v>287</v>
      </c>
      <c r="C379" s="32">
        <v>44997</v>
      </c>
      <c r="D379" s="22" t="s">
        <v>475</v>
      </c>
      <c r="E379" s="33">
        <v>3719.4</v>
      </c>
      <c r="F379" s="34" t="s">
        <v>476</v>
      </c>
    </row>
    <row r="380" spans="1:6">
      <c r="A380" s="27" t="s">
        <v>287</v>
      </c>
      <c r="B380" s="18" t="s">
        <v>287</v>
      </c>
      <c r="C380" s="28">
        <v>44998</v>
      </c>
      <c r="D380" s="18" t="s">
        <v>407</v>
      </c>
      <c r="E380" s="29">
        <v>2200</v>
      </c>
      <c r="F380" s="30" t="s">
        <v>477</v>
      </c>
    </row>
    <row r="381" spans="1:6">
      <c r="A381" s="31" t="s">
        <v>287</v>
      </c>
      <c r="B381" s="22" t="s">
        <v>287</v>
      </c>
      <c r="C381" s="32">
        <v>44999</v>
      </c>
      <c r="D381" s="22" t="s">
        <v>241</v>
      </c>
      <c r="E381" s="33">
        <v>750</v>
      </c>
      <c r="F381" s="34" t="s">
        <v>478</v>
      </c>
    </row>
    <row r="382" spans="1:6">
      <c r="A382" s="27" t="s">
        <v>287</v>
      </c>
      <c r="B382" s="18" t="s">
        <v>287</v>
      </c>
      <c r="C382" s="28">
        <v>44999</v>
      </c>
      <c r="D382" s="18" t="s">
        <v>9</v>
      </c>
      <c r="E382" s="29">
        <v>543.38</v>
      </c>
      <c r="F382" s="30" t="s">
        <v>294</v>
      </c>
    </row>
    <row r="383" spans="1:6">
      <c r="A383" s="31" t="s">
        <v>287</v>
      </c>
      <c r="B383" s="22" t="s">
        <v>287</v>
      </c>
      <c r="C383" s="32">
        <v>44999</v>
      </c>
      <c r="D383" s="22" t="s">
        <v>479</v>
      </c>
      <c r="E383" s="33">
        <v>3900</v>
      </c>
      <c r="F383" s="34" t="s">
        <v>480</v>
      </c>
    </row>
    <row r="384" spans="1:6">
      <c r="A384" s="27" t="s">
        <v>287</v>
      </c>
      <c r="B384" s="18" t="s">
        <v>287</v>
      </c>
      <c r="C384" s="28">
        <v>45000</v>
      </c>
      <c r="D384" s="18" t="s">
        <v>481</v>
      </c>
      <c r="E384" s="29">
        <v>900</v>
      </c>
      <c r="F384" s="30" t="s">
        <v>341</v>
      </c>
    </row>
    <row r="385" spans="1:6">
      <c r="A385" s="31" t="s">
        <v>287</v>
      </c>
      <c r="B385" s="22" t="s">
        <v>287</v>
      </c>
      <c r="C385" s="32">
        <v>45000</v>
      </c>
      <c r="D385" s="22" t="s">
        <v>482</v>
      </c>
      <c r="E385" s="33">
        <v>826.2</v>
      </c>
      <c r="F385" s="34" t="s">
        <v>483</v>
      </c>
    </row>
    <row r="386" spans="1:6">
      <c r="A386" s="27" t="s">
        <v>287</v>
      </c>
      <c r="B386" s="18" t="s">
        <v>287</v>
      </c>
      <c r="C386" s="28">
        <v>45000</v>
      </c>
      <c r="D386" s="18" t="s">
        <v>484</v>
      </c>
      <c r="E386" s="29">
        <v>750</v>
      </c>
      <c r="F386" s="30" t="s">
        <v>485</v>
      </c>
    </row>
    <row r="387" spans="1:6">
      <c r="A387" s="31" t="s">
        <v>287</v>
      </c>
      <c r="B387" s="22" t="s">
        <v>287</v>
      </c>
      <c r="C387" s="32">
        <v>45000</v>
      </c>
      <c r="D387" s="22" t="s">
        <v>486</v>
      </c>
      <c r="E387" s="33">
        <v>2685</v>
      </c>
      <c r="F387" s="34" t="s">
        <v>487</v>
      </c>
    </row>
    <row r="388" spans="1:6">
      <c r="A388" s="27" t="s">
        <v>287</v>
      </c>
      <c r="B388" s="18" t="s">
        <v>287</v>
      </c>
      <c r="C388" s="28">
        <v>45001</v>
      </c>
      <c r="D388" s="18" t="s">
        <v>488</v>
      </c>
      <c r="E388" s="29">
        <v>2160</v>
      </c>
      <c r="F388" s="30" t="s">
        <v>444</v>
      </c>
    </row>
    <row r="389" spans="1:6">
      <c r="A389" s="31" t="s">
        <v>287</v>
      </c>
      <c r="B389" s="22" t="s">
        <v>287</v>
      </c>
      <c r="C389" s="32">
        <v>45003</v>
      </c>
      <c r="D389" s="22" t="s">
        <v>489</v>
      </c>
      <c r="E389" s="33">
        <v>500.99</v>
      </c>
      <c r="F389" s="34" t="s">
        <v>490</v>
      </c>
    </row>
    <row r="390" spans="1:6">
      <c r="A390" s="27" t="s">
        <v>287</v>
      </c>
      <c r="B390" s="18" t="s">
        <v>287</v>
      </c>
      <c r="C390" s="28">
        <v>45004</v>
      </c>
      <c r="D390" s="18" t="s">
        <v>491</v>
      </c>
      <c r="E390" s="29">
        <v>922.51</v>
      </c>
      <c r="F390" s="30" t="s">
        <v>492</v>
      </c>
    </row>
    <row r="391" spans="1:6">
      <c r="A391" s="31" t="s">
        <v>287</v>
      </c>
      <c r="B391" s="22" t="s">
        <v>287</v>
      </c>
      <c r="C391" s="32">
        <v>45004</v>
      </c>
      <c r="D391" s="22" t="s">
        <v>493</v>
      </c>
      <c r="E391" s="33">
        <v>758.98</v>
      </c>
      <c r="F391" s="34" t="s">
        <v>490</v>
      </c>
    </row>
    <row r="392" spans="1:6">
      <c r="A392" s="27" t="s">
        <v>287</v>
      </c>
      <c r="B392" s="18" t="s">
        <v>287</v>
      </c>
      <c r="C392" s="28">
        <v>45005</v>
      </c>
      <c r="D392" s="18" t="s">
        <v>494</v>
      </c>
      <c r="E392" s="29">
        <v>850</v>
      </c>
      <c r="F392" s="30" t="s">
        <v>495</v>
      </c>
    </row>
    <row r="393" spans="1:6">
      <c r="A393" s="31" t="s">
        <v>287</v>
      </c>
      <c r="B393" s="22" t="s">
        <v>287</v>
      </c>
      <c r="C393" s="32">
        <v>45005</v>
      </c>
      <c r="D393" s="22" t="s">
        <v>496</v>
      </c>
      <c r="E393" s="33">
        <v>950</v>
      </c>
      <c r="F393" s="34" t="s">
        <v>497</v>
      </c>
    </row>
    <row r="394" spans="1:6">
      <c r="A394" s="27" t="s">
        <v>287</v>
      </c>
      <c r="B394" s="18" t="s">
        <v>287</v>
      </c>
      <c r="C394" s="28">
        <v>45006</v>
      </c>
      <c r="D394" s="18" t="s">
        <v>498</v>
      </c>
      <c r="E394" s="29">
        <v>5400</v>
      </c>
      <c r="F394" s="30" t="s">
        <v>499</v>
      </c>
    </row>
    <row r="395" spans="1:6">
      <c r="A395" s="31" t="s">
        <v>287</v>
      </c>
      <c r="B395" s="22" t="s">
        <v>287</v>
      </c>
      <c r="C395" s="32">
        <v>45006</v>
      </c>
      <c r="D395" s="22" t="s">
        <v>484</v>
      </c>
      <c r="E395" s="33">
        <v>750</v>
      </c>
      <c r="F395" s="34" t="s">
        <v>499</v>
      </c>
    </row>
    <row r="396" spans="1:6">
      <c r="A396" s="27" t="s">
        <v>287</v>
      </c>
      <c r="B396" s="18" t="s">
        <v>287</v>
      </c>
      <c r="C396" s="28">
        <v>45006</v>
      </c>
      <c r="D396" s="18" t="s">
        <v>500</v>
      </c>
      <c r="E396" s="29">
        <v>702</v>
      </c>
      <c r="F396" s="30" t="s">
        <v>501</v>
      </c>
    </row>
    <row r="397" spans="1:6">
      <c r="A397" s="31" t="s">
        <v>287</v>
      </c>
      <c r="B397" s="22" t="s">
        <v>287</v>
      </c>
      <c r="C397" s="32">
        <v>45006</v>
      </c>
      <c r="D397" s="22" t="s">
        <v>185</v>
      </c>
      <c r="E397" s="33">
        <v>613.05999999999995</v>
      </c>
      <c r="F397" s="34" t="s">
        <v>502</v>
      </c>
    </row>
    <row r="398" spans="1:6">
      <c r="A398" s="27" t="s">
        <v>287</v>
      </c>
      <c r="B398" s="18" t="s">
        <v>287</v>
      </c>
      <c r="C398" s="28">
        <v>45006</v>
      </c>
      <c r="D398" s="18" t="s">
        <v>503</v>
      </c>
      <c r="E398" s="29">
        <v>988.86</v>
      </c>
      <c r="F398" s="30" t="s">
        <v>490</v>
      </c>
    </row>
    <row r="399" spans="1:6">
      <c r="A399" s="31" t="s">
        <v>287</v>
      </c>
      <c r="B399" s="22" t="s">
        <v>287</v>
      </c>
      <c r="C399" s="32">
        <v>45006</v>
      </c>
      <c r="D399" s="22" t="s">
        <v>391</v>
      </c>
      <c r="E399" s="33">
        <v>885.6</v>
      </c>
      <c r="F399" s="34" t="s">
        <v>504</v>
      </c>
    </row>
    <row r="400" spans="1:6">
      <c r="A400" s="27" t="s">
        <v>287</v>
      </c>
      <c r="B400" s="18" t="s">
        <v>287</v>
      </c>
      <c r="C400" s="28">
        <v>45006</v>
      </c>
      <c r="D400" s="18" t="s">
        <v>505</v>
      </c>
      <c r="E400" s="29">
        <v>676.2</v>
      </c>
      <c r="F400" s="30" t="s">
        <v>506</v>
      </c>
    </row>
    <row r="401" spans="1:6">
      <c r="A401" s="31" t="s">
        <v>287</v>
      </c>
      <c r="B401" s="22" t="s">
        <v>287</v>
      </c>
      <c r="C401" s="32">
        <v>45007</v>
      </c>
      <c r="D401" s="22" t="s">
        <v>333</v>
      </c>
      <c r="E401" s="33">
        <v>952.5</v>
      </c>
      <c r="F401" s="34" t="s">
        <v>507</v>
      </c>
    </row>
    <row r="402" spans="1:6">
      <c r="A402" s="27" t="s">
        <v>287</v>
      </c>
      <c r="B402" s="18" t="s">
        <v>287</v>
      </c>
      <c r="C402" s="28">
        <v>45007</v>
      </c>
      <c r="D402" s="18" t="s">
        <v>508</v>
      </c>
      <c r="E402" s="29">
        <v>2445.9899999999998</v>
      </c>
      <c r="F402" s="30" t="s">
        <v>509</v>
      </c>
    </row>
    <row r="403" spans="1:6">
      <c r="A403" s="31" t="s">
        <v>287</v>
      </c>
      <c r="B403" s="22" t="s">
        <v>287</v>
      </c>
      <c r="C403" s="32">
        <v>45008</v>
      </c>
      <c r="D403" s="22" t="s">
        <v>510</v>
      </c>
      <c r="E403" s="33">
        <v>1985.8</v>
      </c>
      <c r="F403" s="34" t="s">
        <v>490</v>
      </c>
    </row>
    <row r="404" spans="1:6">
      <c r="A404" s="27" t="s">
        <v>287</v>
      </c>
      <c r="B404" s="18" t="s">
        <v>287</v>
      </c>
      <c r="C404" s="28">
        <v>45013</v>
      </c>
      <c r="D404" s="18" t="s">
        <v>511</v>
      </c>
      <c r="E404" s="29">
        <v>1690.8</v>
      </c>
      <c r="F404" s="30" t="s">
        <v>512</v>
      </c>
    </row>
    <row r="405" spans="1:6">
      <c r="A405" s="31" t="s">
        <v>287</v>
      </c>
      <c r="B405" s="22" t="s">
        <v>287</v>
      </c>
      <c r="C405" s="32">
        <v>45013</v>
      </c>
      <c r="D405" s="22" t="s">
        <v>377</v>
      </c>
      <c r="E405" s="33">
        <v>1620</v>
      </c>
      <c r="F405" s="34" t="s">
        <v>512</v>
      </c>
    </row>
    <row r="406" spans="1:6">
      <c r="A406" s="27" t="s">
        <v>287</v>
      </c>
      <c r="B406" s="18" t="s">
        <v>287</v>
      </c>
      <c r="C406" s="28">
        <v>45013</v>
      </c>
      <c r="D406" s="18" t="s">
        <v>513</v>
      </c>
      <c r="E406" s="29">
        <v>3360</v>
      </c>
      <c r="F406" s="30" t="s">
        <v>514</v>
      </c>
    </row>
    <row r="407" spans="1:6">
      <c r="A407" s="31" t="s">
        <v>287</v>
      </c>
      <c r="B407" s="22" t="s">
        <v>287</v>
      </c>
      <c r="C407" s="32">
        <v>45013</v>
      </c>
      <c r="D407" s="22" t="s">
        <v>462</v>
      </c>
      <c r="E407" s="33">
        <v>1554</v>
      </c>
      <c r="F407" s="34" t="s">
        <v>515</v>
      </c>
    </row>
    <row r="408" spans="1:6">
      <c r="A408" s="27" t="s">
        <v>287</v>
      </c>
      <c r="B408" s="18" t="s">
        <v>287</v>
      </c>
      <c r="C408" s="28">
        <v>45014</v>
      </c>
      <c r="D408" s="18" t="s">
        <v>86</v>
      </c>
      <c r="E408" s="29">
        <v>3930</v>
      </c>
      <c r="F408" s="30" t="s">
        <v>516</v>
      </c>
    </row>
    <row r="409" spans="1:6">
      <c r="A409" s="31" t="s">
        <v>287</v>
      </c>
      <c r="B409" s="22" t="s">
        <v>287</v>
      </c>
      <c r="C409" s="32">
        <v>45014</v>
      </c>
      <c r="D409" s="22" t="s">
        <v>517</v>
      </c>
      <c r="E409" s="33">
        <v>5760</v>
      </c>
      <c r="F409" s="34" t="s">
        <v>518</v>
      </c>
    </row>
    <row r="410" spans="1:6">
      <c r="A410" s="27" t="s">
        <v>287</v>
      </c>
      <c r="B410" s="18" t="s">
        <v>287</v>
      </c>
      <c r="C410" s="28">
        <v>45014</v>
      </c>
      <c r="D410" s="18" t="s">
        <v>519</v>
      </c>
      <c r="E410" s="29">
        <v>4860</v>
      </c>
      <c r="F410" s="30" t="s">
        <v>520</v>
      </c>
    </row>
    <row r="411" spans="1:6">
      <c r="A411" s="31" t="s">
        <v>287</v>
      </c>
      <c r="B411" s="22" t="s">
        <v>287</v>
      </c>
      <c r="C411" s="32">
        <v>45015</v>
      </c>
      <c r="D411" s="22" t="s">
        <v>521</v>
      </c>
      <c r="E411" s="33">
        <v>4680</v>
      </c>
      <c r="F411" s="34" t="s">
        <v>522</v>
      </c>
    </row>
    <row r="412" spans="1:6">
      <c r="A412" s="27" t="s">
        <v>287</v>
      </c>
      <c r="B412" s="18" t="s">
        <v>287</v>
      </c>
      <c r="C412" s="28">
        <v>45015</v>
      </c>
      <c r="D412" s="18" t="s">
        <v>523</v>
      </c>
      <c r="E412" s="29">
        <v>1500</v>
      </c>
      <c r="F412" s="30" t="s">
        <v>524</v>
      </c>
    </row>
    <row r="413" spans="1:6">
      <c r="A413" s="31" t="s">
        <v>287</v>
      </c>
      <c r="B413" s="22" t="s">
        <v>287</v>
      </c>
      <c r="C413" s="32">
        <v>45015</v>
      </c>
      <c r="D413" s="22" t="s">
        <v>523</v>
      </c>
      <c r="E413" s="33">
        <v>1500</v>
      </c>
      <c r="F413" s="34" t="s">
        <v>525</v>
      </c>
    </row>
    <row r="414" spans="1:6">
      <c r="A414" s="27" t="s">
        <v>287</v>
      </c>
      <c r="B414" s="18" t="s">
        <v>287</v>
      </c>
      <c r="C414" s="28">
        <v>45015</v>
      </c>
      <c r="D414" s="18" t="s">
        <v>462</v>
      </c>
      <c r="E414" s="29">
        <v>2280</v>
      </c>
      <c r="F414" s="30" t="s">
        <v>526</v>
      </c>
    </row>
    <row r="415" spans="1:6">
      <c r="A415" s="31" t="s">
        <v>287</v>
      </c>
      <c r="B415" s="22" t="s">
        <v>287</v>
      </c>
      <c r="C415" s="32">
        <v>45015</v>
      </c>
      <c r="D415" s="22" t="s">
        <v>407</v>
      </c>
      <c r="E415" s="33">
        <v>1475</v>
      </c>
      <c r="F415" s="34" t="s">
        <v>167</v>
      </c>
    </row>
    <row r="416" spans="1:6">
      <c r="A416" s="27" t="s">
        <v>344</v>
      </c>
      <c r="B416" s="18" t="s">
        <v>344</v>
      </c>
      <c r="C416" s="28">
        <v>44986</v>
      </c>
      <c r="D416" s="18" t="s">
        <v>255</v>
      </c>
      <c r="E416" s="29">
        <v>515.41999999999996</v>
      </c>
      <c r="F416" s="30" t="s">
        <v>527</v>
      </c>
    </row>
    <row r="417" spans="1:6">
      <c r="A417" s="31" t="s">
        <v>344</v>
      </c>
      <c r="B417" s="22" t="s">
        <v>344</v>
      </c>
      <c r="C417" s="32">
        <v>44988</v>
      </c>
      <c r="D417" s="22" t="s">
        <v>528</v>
      </c>
      <c r="E417" s="33">
        <v>840</v>
      </c>
      <c r="F417" s="34" t="s">
        <v>529</v>
      </c>
    </row>
    <row r="418" spans="1:6">
      <c r="A418" s="27" t="s">
        <v>344</v>
      </c>
      <c r="B418" s="18" t="s">
        <v>344</v>
      </c>
      <c r="C418" s="28">
        <v>44995</v>
      </c>
      <c r="D418" s="18" t="s">
        <v>530</v>
      </c>
      <c r="E418" s="29">
        <v>1700.99</v>
      </c>
      <c r="F418" s="30" t="s">
        <v>531</v>
      </c>
    </row>
    <row r="419" spans="1:6">
      <c r="A419" s="31" t="s">
        <v>344</v>
      </c>
      <c r="B419" s="22" t="s">
        <v>344</v>
      </c>
      <c r="C419" s="32">
        <v>44998</v>
      </c>
      <c r="D419" s="22" t="s">
        <v>532</v>
      </c>
      <c r="E419" s="33">
        <v>624.55999999999995</v>
      </c>
      <c r="F419" s="34" t="s">
        <v>533</v>
      </c>
    </row>
    <row r="420" spans="1:6">
      <c r="A420" s="27" t="s">
        <v>344</v>
      </c>
      <c r="B420" s="18" t="s">
        <v>344</v>
      </c>
      <c r="C420" s="28">
        <v>44999</v>
      </c>
      <c r="D420" s="18" t="s">
        <v>419</v>
      </c>
      <c r="E420" s="29">
        <v>1248</v>
      </c>
      <c r="F420" s="30" t="s">
        <v>534</v>
      </c>
    </row>
    <row r="421" spans="1:6">
      <c r="A421" s="31" t="s">
        <v>344</v>
      </c>
      <c r="B421" s="22" t="s">
        <v>344</v>
      </c>
      <c r="C421" s="32">
        <v>45014</v>
      </c>
      <c r="D421" s="22" t="s">
        <v>535</v>
      </c>
      <c r="E421" s="33">
        <v>583.11</v>
      </c>
      <c r="F421" s="34" t="s">
        <v>536</v>
      </c>
    </row>
    <row r="422" spans="1:6">
      <c r="A422" s="27" t="s">
        <v>351</v>
      </c>
      <c r="B422" s="18" t="s">
        <v>351</v>
      </c>
      <c r="C422" s="28">
        <v>45009</v>
      </c>
      <c r="D422" s="18" t="s">
        <v>15</v>
      </c>
      <c r="E422" s="29">
        <v>1765.5</v>
      </c>
      <c r="F422" s="30" t="s">
        <v>537</v>
      </c>
    </row>
    <row r="423" spans="1:6">
      <c r="A423" s="31" t="s">
        <v>355</v>
      </c>
      <c r="B423" s="22" t="s">
        <v>355</v>
      </c>
      <c r="C423" s="32">
        <v>44986</v>
      </c>
      <c r="D423" s="22" t="s">
        <v>538</v>
      </c>
      <c r="E423" s="33">
        <v>3870.56</v>
      </c>
      <c r="F423" s="34" t="s">
        <v>265</v>
      </c>
    </row>
    <row r="424" spans="1:6">
      <c r="A424" s="27" t="s">
        <v>355</v>
      </c>
      <c r="B424" s="18" t="s">
        <v>355</v>
      </c>
      <c r="C424" s="28">
        <v>44987</v>
      </c>
      <c r="D424" s="18" t="s">
        <v>539</v>
      </c>
      <c r="E424" s="29">
        <v>720</v>
      </c>
      <c r="F424" s="30" t="s">
        <v>540</v>
      </c>
    </row>
    <row r="425" spans="1:6">
      <c r="A425" s="31" t="s">
        <v>355</v>
      </c>
      <c r="B425" s="22" t="s">
        <v>355</v>
      </c>
      <c r="C425" s="32">
        <v>44987</v>
      </c>
      <c r="D425" s="22" t="s">
        <v>144</v>
      </c>
      <c r="E425" s="33">
        <v>568.23</v>
      </c>
      <c r="F425" s="34" t="s">
        <v>541</v>
      </c>
    </row>
    <row r="426" spans="1:6">
      <c r="A426" s="27" t="s">
        <v>355</v>
      </c>
      <c r="B426" s="18" t="s">
        <v>355</v>
      </c>
      <c r="C426" s="28">
        <v>44990</v>
      </c>
      <c r="D426" s="18" t="s">
        <v>133</v>
      </c>
      <c r="E426" s="29">
        <v>518.04999999999995</v>
      </c>
      <c r="F426" s="30" t="s">
        <v>363</v>
      </c>
    </row>
    <row r="427" spans="1:6">
      <c r="A427" s="31" t="s">
        <v>355</v>
      </c>
      <c r="B427" s="22" t="s">
        <v>355</v>
      </c>
      <c r="C427" s="32">
        <v>44991</v>
      </c>
      <c r="D427" s="22" t="s">
        <v>72</v>
      </c>
      <c r="E427" s="33">
        <v>500</v>
      </c>
      <c r="F427" s="34" t="s">
        <v>71</v>
      </c>
    </row>
    <row r="428" spans="1:6">
      <c r="A428" s="27" t="s">
        <v>355</v>
      </c>
      <c r="B428" s="18" t="s">
        <v>355</v>
      </c>
      <c r="C428" s="28">
        <v>44992</v>
      </c>
      <c r="D428" s="18" t="s">
        <v>295</v>
      </c>
      <c r="E428" s="29">
        <v>1349</v>
      </c>
      <c r="F428" s="30" t="s">
        <v>542</v>
      </c>
    </row>
    <row r="429" spans="1:6">
      <c r="A429" s="31" t="s">
        <v>355</v>
      </c>
      <c r="B429" s="22" t="s">
        <v>355</v>
      </c>
      <c r="C429" s="32">
        <v>44994</v>
      </c>
      <c r="D429" s="22" t="s">
        <v>366</v>
      </c>
      <c r="E429" s="33">
        <v>1308.8</v>
      </c>
      <c r="F429" s="34" t="s">
        <v>265</v>
      </c>
    </row>
    <row r="430" spans="1:6">
      <c r="A430" s="27" t="s">
        <v>355</v>
      </c>
      <c r="B430" s="18" t="s">
        <v>355</v>
      </c>
      <c r="C430" s="28">
        <v>44996</v>
      </c>
      <c r="D430" s="18" t="s">
        <v>72</v>
      </c>
      <c r="E430" s="29">
        <v>500</v>
      </c>
      <c r="F430" s="30" t="s">
        <v>277</v>
      </c>
    </row>
    <row r="431" spans="1:6">
      <c r="A431" s="31" t="s">
        <v>355</v>
      </c>
      <c r="B431" s="22" t="s">
        <v>355</v>
      </c>
      <c r="C431" s="32">
        <v>44998</v>
      </c>
      <c r="D431" s="22" t="s">
        <v>543</v>
      </c>
      <c r="E431" s="33">
        <v>5232.5</v>
      </c>
      <c r="F431" s="34" t="s">
        <v>544</v>
      </c>
    </row>
    <row r="432" spans="1:6">
      <c r="A432" s="27" t="s">
        <v>355</v>
      </c>
      <c r="B432" s="18" t="s">
        <v>355</v>
      </c>
      <c r="C432" s="28">
        <v>44998</v>
      </c>
      <c r="D432" s="18" t="s">
        <v>370</v>
      </c>
      <c r="E432" s="29">
        <v>1718.45</v>
      </c>
      <c r="F432" s="30" t="s">
        <v>374</v>
      </c>
    </row>
    <row r="433" spans="1:6">
      <c r="A433" s="31" t="s">
        <v>355</v>
      </c>
      <c r="B433" s="22" t="s">
        <v>355</v>
      </c>
      <c r="C433" s="32">
        <v>44998</v>
      </c>
      <c r="D433" s="22" t="s">
        <v>545</v>
      </c>
      <c r="E433" s="33">
        <v>1728</v>
      </c>
      <c r="F433" s="34" t="s">
        <v>546</v>
      </c>
    </row>
    <row r="434" spans="1:6">
      <c r="A434" s="27" t="s">
        <v>355</v>
      </c>
      <c r="B434" s="18" t="s">
        <v>355</v>
      </c>
      <c r="C434" s="28">
        <v>44998</v>
      </c>
      <c r="D434" s="18" t="s">
        <v>29</v>
      </c>
      <c r="E434" s="29">
        <v>570</v>
      </c>
      <c r="F434" s="30" t="s">
        <v>547</v>
      </c>
    </row>
    <row r="435" spans="1:6">
      <c r="A435" s="31" t="s">
        <v>355</v>
      </c>
      <c r="B435" s="22" t="s">
        <v>355</v>
      </c>
      <c r="C435" s="32">
        <v>44998</v>
      </c>
      <c r="D435" s="22" t="s">
        <v>548</v>
      </c>
      <c r="E435" s="33">
        <v>2160</v>
      </c>
      <c r="F435" s="34" t="s">
        <v>549</v>
      </c>
    </row>
    <row r="436" spans="1:6">
      <c r="A436" s="27" t="s">
        <v>355</v>
      </c>
      <c r="B436" s="18" t="s">
        <v>355</v>
      </c>
      <c r="C436" s="28">
        <v>44999</v>
      </c>
      <c r="D436" s="18" t="s">
        <v>545</v>
      </c>
      <c r="E436" s="29">
        <v>1920</v>
      </c>
      <c r="F436" s="30" t="s">
        <v>550</v>
      </c>
    </row>
    <row r="437" spans="1:6">
      <c r="A437" s="31" t="s">
        <v>355</v>
      </c>
      <c r="B437" s="22" t="s">
        <v>355</v>
      </c>
      <c r="C437" s="32">
        <v>44999</v>
      </c>
      <c r="D437" s="22" t="s">
        <v>151</v>
      </c>
      <c r="E437" s="33">
        <v>2584.08</v>
      </c>
      <c r="F437" s="34" t="s">
        <v>152</v>
      </c>
    </row>
    <row r="438" spans="1:6">
      <c r="A438" s="27" t="s">
        <v>355</v>
      </c>
      <c r="B438" s="18" t="s">
        <v>355</v>
      </c>
      <c r="C438" s="28">
        <v>45001</v>
      </c>
      <c r="D438" s="18" t="s">
        <v>72</v>
      </c>
      <c r="E438" s="29">
        <v>500</v>
      </c>
      <c r="F438" s="30" t="s">
        <v>277</v>
      </c>
    </row>
    <row r="439" spans="1:6">
      <c r="A439" s="31" t="s">
        <v>355</v>
      </c>
      <c r="B439" s="22" t="s">
        <v>355</v>
      </c>
      <c r="C439" s="32">
        <v>45001</v>
      </c>
      <c r="D439" s="22" t="s">
        <v>551</v>
      </c>
      <c r="E439" s="33">
        <v>721.18</v>
      </c>
      <c r="F439" s="34" t="s">
        <v>265</v>
      </c>
    </row>
    <row r="440" spans="1:6">
      <c r="A440" s="27" t="s">
        <v>355</v>
      </c>
      <c r="B440" s="18" t="s">
        <v>355</v>
      </c>
      <c r="C440" s="28">
        <v>45006</v>
      </c>
      <c r="D440" s="18" t="s">
        <v>370</v>
      </c>
      <c r="E440" s="29">
        <v>540.36</v>
      </c>
      <c r="F440" s="30" t="s">
        <v>374</v>
      </c>
    </row>
    <row r="441" spans="1:6">
      <c r="A441" s="31" t="s">
        <v>355</v>
      </c>
      <c r="B441" s="22" t="s">
        <v>355</v>
      </c>
      <c r="C441" s="32">
        <v>45006</v>
      </c>
      <c r="D441" s="22" t="s">
        <v>72</v>
      </c>
      <c r="E441" s="33">
        <v>500</v>
      </c>
      <c r="F441" s="34" t="s">
        <v>277</v>
      </c>
    </row>
    <row r="442" spans="1:6">
      <c r="A442" s="27" t="s">
        <v>355</v>
      </c>
      <c r="B442" s="18" t="s">
        <v>355</v>
      </c>
      <c r="C442" s="28">
        <v>45012</v>
      </c>
      <c r="D442" s="18" t="s">
        <v>72</v>
      </c>
      <c r="E442" s="29">
        <v>500</v>
      </c>
      <c r="F442" s="30" t="s">
        <v>277</v>
      </c>
    </row>
    <row r="443" spans="1:6">
      <c r="A443" s="31" t="s">
        <v>355</v>
      </c>
      <c r="B443" s="22" t="s">
        <v>355</v>
      </c>
      <c r="C443" s="32">
        <v>45013</v>
      </c>
      <c r="D443" s="22" t="s">
        <v>370</v>
      </c>
      <c r="E443" s="33">
        <v>540.30999999999995</v>
      </c>
      <c r="F443" s="34" t="s">
        <v>374</v>
      </c>
    </row>
    <row r="444" spans="1:6">
      <c r="A444" s="27" t="s">
        <v>355</v>
      </c>
      <c r="B444" s="18" t="s">
        <v>355</v>
      </c>
      <c r="C444" s="28">
        <v>45014</v>
      </c>
      <c r="D444" s="18" t="s">
        <v>359</v>
      </c>
      <c r="E444" s="29">
        <v>9602.11</v>
      </c>
      <c r="F444" s="30" t="s">
        <v>552</v>
      </c>
    </row>
    <row r="445" spans="1:6">
      <c r="A445" s="31" t="s">
        <v>355</v>
      </c>
      <c r="B445" s="22" t="s">
        <v>355</v>
      </c>
      <c r="C445" s="32">
        <v>45014</v>
      </c>
      <c r="D445" s="22" t="s">
        <v>553</v>
      </c>
      <c r="E445" s="33">
        <v>500</v>
      </c>
      <c r="F445" s="34" t="s">
        <v>554</v>
      </c>
    </row>
    <row r="446" spans="1:6">
      <c r="A446" s="27" t="s">
        <v>355</v>
      </c>
      <c r="B446" s="18" t="s">
        <v>355</v>
      </c>
      <c r="C446" s="28">
        <v>45014</v>
      </c>
      <c r="D446" s="18" t="s">
        <v>555</v>
      </c>
      <c r="E446" s="29">
        <v>801.5</v>
      </c>
      <c r="F446" s="30" t="s">
        <v>556</v>
      </c>
    </row>
    <row r="447" spans="1:6">
      <c r="A447" s="31" t="s">
        <v>355</v>
      </c>
      <c r="B447" s="22" t="s">
        <v>355</v>
      </c>
      <c r="C447" s="32">
        <v>45015</v>
      </c>
      <c r="D447" s="22" t="s">
        <v>557</v>
      </c>
      <c r="E447" s="33">
        <v>1783.1</v>
      </c>
      <c r="F447" s="34" t="s">
        <v>265</v>
      </c>
    </row>
    <row r="448" spans="1:6">
      <c r="A448" s="27" t="s">
        <v>355</v>
      </c>
      <c r="B448" s="18" t="s">
        <v>355</v>
      </c>
      <c r="C448" s="28">
        <v>45015</v>
      </c>
      <c r="D448" s="18" t="s">
        <v>558</v>
      </c>
      <c r="E448" s="29">
        <v>1494</v>
      </c>
      <c r="F448" s="30" t="s">
        <v>559</v>
      </c>
    </row>
    <row r="449" spans="1:6" ht="30">
      <c r="A449" s="31" t="s">
        <v>287</v>
      </c>
      <c r="B449" s="22" t="s">
        <v>287</v>
      </c>
      <c r="C449" s="32">
        <v>45017</v>
      </c>
      <c r="D449" s="22" t="s">
        <v>560</v>
      </c>
      <c r="E449" s="33">
        <v>584.52</v>
      </c>
      <c r="F449" s="24" t="s">
        <v>561</v>
      </c>
    </row>
    <row r="450" spans="1:6">
      <c r="A450" s="27" t="s">
        <v>287</v>
      </c>
      <c r="B450" s="18" t="s">
        <v>287</v>
      </c>
      <c r="C450" s="28">
        <v>45019</v>
      </c>
      <c r="D450" s="18" t="s">
        <v>462</v>
      </c>
      <c r="E450" s="29">
        <v>834</v>
      </c>
      <c r="F450" s="30" t="s">
        <v>562</v>
      </c>
    </row>
    <row r="451" spans="1:6">
      <c r="A451" s="31" t="s">
        <v>287</v>
      </c>
      <c r="B451" s="22" t="s">
        <v>287</v>
      </c>
      <c r="C451" s="32">
        <v>45020</v>
      </c>
      <c r="D451" s="22" t="s">
        <v>519</v>
      </c>
      <c r="E451" s="33">
        <v>7260</v>
      </c>
      <c r="F451" s="34" t="s">
        <v>563</v>
      </c>
    </row>
    <row r="452" spans="1:6">
      <c r="A452" s="27" t="s">
        <v>287</v>
      </c>
      <c r="B452" s="18" t="s">
        <v>287</v>
      </c>
      <c r="C452" s="28">
        <v>45020</v>
      </c>
      <c r="D452" s="18" t="s">
        <v>564</v>
      </c>
      <c r="E452" s="29">
        <v>5784.51</v>
      </c>
      <c r="F452" s="30" t="s">
        <v>565</v>
      </c>
    </row>
    <row r="453" spans="1:6">
      <c r="A453" s="31" t="s">
        <v>287</v>
      </c>
      <c r="B453" s="22" t="s">
        <v>287</v>
      </c>
      <c r="C453" s="32">
        <v>45020</v>
      </c>
      <c r="D453" s="22" t="s">
        <v>283</v>
      </c>
      <c r="E453" s="33">
        <v>737</v>
      </c>
      <c r="F453" s="34" t="s">
        <v>566</v>
      </c>
    </row>
    <row r="454" spans="1:6">
      <c r="A454" s="27" t="s">
        <v>287</v>
      </c>
      <c r="B454" s="18" t="s">
        <v>287</v>
      </c>
      <c r="C454" s="28">
        <v>45021</v>
      </c>
      <c r="D454" s="18" t="s">
        <v>567</v>
      </c>
      <c r="E454" s="29">
        <v>1425.6</v>
      </c>
      <c r="F454" s="30" t="s">
        <v>568</v>
      </c>
    </row>
    <row r="455" spans="1:6">
      <c r="A455" s="31" t="s">
        <v>287</v>
      </c>
      <c r="B455" s="22" t="s">
        <v>287</v>
      </c>
      <c r="C455" s="32">
        <v>45021</v>
      </c>
      <c r="D455" s="22" t="s">
        <v>9</v>
      </c>
      <c r="E455" s="33">
        <v>628.89</v>
      </c>
      <c r="F455" s="34" t="s">
        <v>385</v>
      </c>
    </row>
    <row r="456" spans="1:6">
      <c r="A456" s="27" t="s">
        <v>287</v>
      </c>
      <c r="B456" s="18" t="s">
        <v>287</v>
      </c>
      <c r="C456" s="28">
        <v>45022</v>
      </c>
      <c r="D456" s="18" t="s">
        <v>569</v>
      </c>
      <c r="E456" s="29">
        <v>1399</v>
      </c>
      <c r="F456" s="30" t="s">
        <v>570</v>
      </c>
    </row>
    <row r="457" spans="1:6">
      <c r="A457" s="31" t="s">
        <v>287</v>
      </c>
      <c r="B457" s="22" t="s">
        <v>287</v>
      </c>
      <c r="C457" s="32">
        <v>45027</v>
      </c>
      <c r="D457" s="22" t="s">
        <v>571</v>
      </c>
      <c r="E457" s="33">
        <v>582.69000000000005</v>
      </c>
      <c r="F457" s="34" t="s">
        <v>572</v>
      </c>
    </row>
    <row r="458" spans="1:6">
      <c r="A458" s="27" t="s">
        <v>287</v>
      </c>
      <c r="B458" s="18" t="s">
        <v>287</v>
      </c>
      <c r="C458" s="28">
        <v>45027</v>
      </c>
      <c r="D458" s="18" t="s">
        <v>573</v>
      </c>
      <c r="E458" s="29">
        <v>1066.6099999999999</v>
      </c>
      <c r="F458" s="30" t="s">
        <v>301</v>
      </c>
    </row>
    <row r="459" spans="1:6">
      <c r="A459" s="31" t="s">
        <v>287</v>
      </c>
      <c r="B459" s="22" t="s">
        <v>287</v>
      </c>
      <c r="C459" s="32">
        <v>45030</v>
      </c>
      <c r="D459" s="22" t="s">
        <v>574</v>
      </c>
      <c r="E459" s="33">
        <v>594</v>
      </c>
      <c r="F459" s="34" t="s">
        <v>575</v>
      </c>
    </row>
    <row r="460" spans="1:6">
      <c r="A460" s="27" t="s">
        <v>287</v>
      </c>
      <c r="B460" s="18" t="s">
        <v>287</v>
      </c>
      <c r="C460" s="28">
        <v>45030</v>
      </c>
      <c r="D460" s="18" t="s">
        <v>9</v>
      </c>
      <c r="E460" s="29">
        <v>524.61</v>
      </c>
      <c r="F460" s="30" t="s">
        <v>237</v>
      </c>
    </row>
    <row r="461" spans="1:6">
      <c r="A461" s="31" t="s">
        <v>287</v>
      </c>
      <c r="B461" s="22" t="s">
        <v>287</v>
      </c>
      <c r="C461" s="32">
        <v>45032</v>
      </c>
      <c r="D461" s="22" t="s">
        <v>482</v>
      </c>
      <c r="E461" s="33">
        <v>592.20000000000005</v>
      </c>
      <c r="F461" s="34" t="s">
        <v>576</v>
      </c>
    </row>
    <row r="462" spans="1:6">
      <c r="A462" s="27" t="s">
        <v>287</v>
      </c>
      <c r="B462" s="18" t="s">
        <v>287</v>
      </c>
      <c r="C462" s="28">
        <v>45033</v>
      </c>
      <c r="D462" s="18" t="s">
        <v>577</v>
      </c>
      <c r="E462" s="29">
        <v>1236</v>
      </c>
      <c r="F462" s="30" t="s">
        <v>578</v>
      </c>
    </row>
    <row r="463" spans="1:6">
      <c r="A463" s="31" t="s">
        <v>287</v>
      </c>
      <c r="B463" s="22" t="s">
        <v>287</v>
      </c>
      <c r="C463" s="32">
        <v>45035</v>
      </c>
      <c r="D463" s="22" t="s">
        <v>579</v>
      </c>
      <c r="E463" s="33">
        <v>577.79999999999995</v>
      </c>
      <c r="F463" s="34" t="s">
        <v>580</v>
      </c>
    </row>
    <row r="464" spans="1:6">
      <c r="A464" s="27" t="s">
        <v>287</v>
      </c>
      <c r="B464" s="18" t="s">
        <v>287</v>
      </c>
      <c r="C464" s="28">
        <v>45035</v>
      </c>
      <c r="D464" s="18" t="s">
        <v>581</v>
      </c>
      <c r="E464" s="29">
        <v>3024</v>
      </c>
      <c r="F464" s="30" t="s">
        <v>582</v>
      </c>
    </row>
    <row r="465" spans="1:6">
      <c r="A465" s="31" t="s">
        <v>287</v>
      </c>
      <c r="B465" s="22" t="s">
        <v>287</v>
      </c>
      <c r="C465" s="32">
        <v>45035</v>
      </c>
      <c r="D465" s="22" t="s">
        <v>583</v>
      </c>
      <c r="E465" s="33">
        <v>732</v>
      </c>
      <c r="F465" s="34" t="s">
        <v>584</v>
      </c>
    </row>
    <row r="466" spans="1:6">
      <c r="A466" s="27" t="s">
        <v>287</v>
      </c>
      <c r="B466" s="18" t="s">
        <v>287</v>
      </c>
      <c r="C466" s="28">
        <v>45035</v>
      </c>
      <c r="D466" s="18" t="s">
        <v>333</v>
      </c>
      <c r="E466" s="29">
        <v>1446</v>
      </c>
      <c r="F466" s="30" t="s">
        <v>585</v>
      </c>
    </row>
    <row r="467" spans="1:6">
      <c r="A467" s="31" t="s">
        <v>287</v>
      </c>
      <c r="B467" s="22" t="s">
        <v>287</v>
      </c>
      <c r="C467" s="32">
        <v>45035</v>
      </c>
      <c r="D467" s="22" t="s">
        <v>586</v>
      </c>
      <c r="E467" s="33">
        <v>600</v>
      </c>
      <c r="F467" s="34" t="s">
        <v>587</v>
      </c>
    </row>
    <row r="468" spans="1:6">
      <c r="A468" s="27" t="s">
        <v>287</v>
      </c>
      <c r="B468" s="18" t="s">
        <v>287</v>
      </c>
      <c r="C468" s="28">
        <v>45036</v>
      </c>
      <c r="D468" s="18" t="s">
        <v>588</v>
      </c>
      <c r="E468" s="29">
        <v>1320</v>
      </c>
      <c r="F468" s="30" t="s">
        <v>589</v>
      </c>
    </row>
    <row r="469" spans="1:6">
      <c r="A469" s="31" t="s">
        <v>287</v>
      </c>
      <c r="B469" s="22" t="s">
        <v>287</v>
      </c>
      <c r="C469" s="32">
        <v>45036</v>
      </c>
      <c r="D469" s="22" t="s">
        <v>462</v>
      </c>
      <c r="E469" s="33">
        <v>1554</v>
      </c>
      <c r="F469" s="34" t="s">
        <v>590</v>
      </c>
    </row>
    <row r="470" spans="1:6">
      <c r="A470" s="27" t="s">
        <v>287</v>
      </c>
      <c r="B470" s="18" t="s">
        <v>287</v>
      </c>
      <c r="C470" s="28">
        <v>45037</v>
      </c>
      <c r="D470" s="18" t="s">
        <v>591</v>
      </c>
      <c r="E470" s="29">
        <v>1908</v>
      </c>
      <c r="F470" s="30" t="s">
        <v>592</v>
      </c>
    </row>
    <row r="471" spans="1:6">
      <c r="A471" s="31" t="s">
        <v>287</v>
      </c>
      <c r="B471" s="22" t="s">
        <v>287</v>
      </c>
      <c r="C471" s="32">
        <v>45040</v>
      </c>
      <c r="D471" s="22" t="s">
        <v>593</v>
      </c>
      <c r="E471" s="33">
        <v>2970</v>
      </c>
      <c r="F471" s="34" t="s">
        <v>594</v>
      </c>
    </row>
    <row r="472" spans="1:6">
      <c r="A472" s="27" t="s">
        <v>287</v>
      </c>
      <c r="B472" s="18" t="s">
        <v>287</v>
      </c>
      <c r="C472" s="28">
        <v>45041</v>
      </c>
      <c r="D472" s="18" t="s">
        <v>595</v>
      </c>
      <c r="E472" s="29">
        <v>1900</v>
      </c>
      <c r="F472" s="30" t="s">
        <v>596</v>
      </c>
    </row>
    <row r="473" spans="1:6">
      <c r="A473" s="31" t="s">
        <v>287</v>
      </c>
      <c r="B473" s="22" t="s">
        <v>287</v>
      </c>
      <c r="C473" s="32">
        <v>45042</v>
      </c>
      <c r="D473" s="22" t="s">
        <v>597</v>
      </c>
      <c r="E473" s="33">
        <v>567.86</v>
      </c>
      <c r="F473" s="34" t="s">
        <v>598</v>
      </c>
    </row>
    <row r="474" spans="1:6">
      <c r="A474" s="27" t="s">
        <v>287</v>
      </c>
      <c r="B474" s="18" t="s">
        <v>287</v>
      </c>
      <c r="C474" s="28">
        <v>45042</v>
      </c>
      <c r="D474" s="18" t="s">
        <v>597</v>
      </c>
      <c r="E474" s="29">
        <v>567.86</v>
      </c>
      <c r="F474" s="30" t="s">
        <v>599</v>
      </c>
    </row>
    <row r="475" spans="1:6">
      <c r="A475" s="31" t="s">
        <v>287</v>
      </c>
      <c r="B475" s="22" t="s">
        <v>287</v>
      </c>
      <c r="C475" s="32">
        <v>45042</v>
      </c>
      <c r="D475" s="22" t="s">
        <v>600</v>
      </c>
      <c r="E475" s="33">
        <v>576</v>
      </c>
      <c r="F475" s="34" t="s">
        <v>601</v>
      </c>
    </row>
    <row r="476" spans="1:6">
      <c r="A476" s="27" t="s">
        <v>287</v>
      </c>
      <c r="B476" s="18" t="s">
        <v>287</v>
      </c>
      <c r="C476" s="28">
        <v>45042</v>
      </c>
      <c r="D476" s="18" t="s">
        <v>597</v>
      </c>
      <c r="E476" s="29">
        <v>567.86</v>
      </c>
      <c r="F476" s="30" t="s">
        <v>602</v>
      </c>
    </row>
    <row r="477" spans="1:6">
      <c r="A477" s="31" t="s">
        <v>287</v>
      </c>
      <c r="B477" s="22" t="s">
        <v>287</v>
      </c>
      <c r="C477" s="32">
        <v>45042</v>
      </c>
      <c r="D477" s="22" t="s">
        <v>603</v>
      </c>
      <c r="E477" s="33">
        <v>936</v>
      </c>
      <c r="F477" s="34" t="s">
        <v>604</v>
      </c>
    </row>
    <row r="478" spans="1:6">
      <c r="A478" s="27" t="s">
        <v>287</v>
      </c>
      <c r="B478" s="18" t="s">
        <v>287</v>
      </c>
      <c r="C478" s="28">
        <v>45043</v>
      </c>
      <c r="D478" s="18" t="s">
        <v>605</v>
      </c>
      <c r="E478" s="29">
        <v>2145.6</v>
      </c>
      <c r="F478" s="30" t="s">
        <v>606</v>
      </c>
    </row>
    <row r="479" spans="1:6">
      <c r="A479" s="31" t="s">
        <v>287</v>
      </c>
      <c r="B479" s="22" t="s">
        <v>287</v>
      </c>
      <c r="C479" s="32">
        <v>45043</v>
      </c>
      <c r="D479" s="22" t="s">
        <v>103</v>
      </c>
      <c r="E479" s="33">
        <v>564</v>
      </c>
      <c r="F479" s="34" t="s">
        <v>607</v>
      </c>
    </row>
    <row r="480" spans="1:6">
      <c r="A480" s="27" t="s">
        <v>287</v>
      </c>
      <c r="B480" s="18" t="s">
        <v>287</v>
      </c>
      <c r="C480" s="28">
        <v>45043</v>
      </c>
      <c r="D480" s="18" t="s">
        <v>608</v>
      </c>
      <c r="E480" s="29">
        <v>2033.96</v>
      </c>
      <c r="F480" s="30" t="s">
        <v>609</v>
      </c>
    </row>
    <row r="481" spans="1:6">
      <c r="A481" s="31" t="s">
        <v>355</v>
      </c>
      <c r="B481" s="22" t="s">
        <v>355</v>
      </c>
      <c r="C481" s="32">
        <v>45017</v>
      </c>
      <c r="D481" s="22" t="s">
        <v>610</v>
      </c>
      <c r="E481" s="33">
        <v>622.58000000000004</v>
      </c>
      <c r="F481" s="34" t="s">
        <v>265</v>
      </c>
    </row>
    <row r="482" spans="1:6">
      <c r="A482" s="27" t="s">
        <v>355</v>
      </c>
      <c r="B482" s="18" t="s">
        <v>355</v>
      </c>
      <c r="C482" s="28">
        <v>45019</v>
      </c>
      <c r="D482" s="18" t="s">
        <v>370</v>
      </c>
      <c r="E482" s="29">
        <v>540.52</v>
      </c>
      <c r="F482" s="30" t="s">
        <v>374</v>
      </c>
    </row>
    <row r="483" spans="1:6">
      <c r="A483" s="31" t="s">
        <v>355</v>
      </c>
      <c r="B483" s="22" t="s">
        <v>355</v>
      </c>
      <c r="C483" s="32">
        <v>45019</v>
      </c>
      <c r="D483" s="22" t="s">
        <v>144</v>
      </c>
      <c r="E483" s="33">
        <v>564.05999999999995</v>
      </c>
      <c r="F483" s="34" t="s">
        <v>265</v>
      </c>
    </row>
    <row r="484" spans="1:6">
      <c r="A484" s="27" t="s">
        <v>355</v>
      </c>
      <c r="B484" s="18" t="s">
        <v>355</v>
      </c>
      <c r="C484" s="28">
        <v>45020</v>
      </c>
      <c r="D484" s="18" t="s">
        <v>72</v>
      </c>
      <c r="E484" s="29">
        <v>500</v>
      </c>
      <c r="F484" s="30" t="s">
        <v>277</v>
      </c>
    </row>
    <row r="485" spans="1:6">
      <c r="A485" s="31" t="s">
        <v>355</v>
      </c>
      <c r="B485" s="22" t="s">
        <v>355</v>
      </c>
      <c r="C485" s="32">
        <v>45020</v>
      </c>
      <c r="D485" s="22" t="s">
        <v>611</v>
      </c>
      <c r="E485" s="33">
        <v>4344.0600000000004</v>
      </c>
      <c r="F485" s="34" t="s">
        <v>265</v>
      </c>
    </row>
    <row r="486" spans="1:6">
      <c r="A486" s="27" t="s">
        <v>355</v>
      </c>
      <c r="B486" s="18" t="s">
        <v>355</v>
      </c>
      <c r="C486" s="28">
        <v>45021</v>
      </c>
      <c r="D486" s="18" t="s">
        <v>612</v>
      </c>
      <c r="E486" s="29">
        <v>1114.8</v>
      </c>
      <c r="F486" s="30" t="s">
        <v>613</v>
      </c>
    </row>
    <row r="487" spans="1:6">
      <c r="A487" s="31" t="s">
        <v>355</v>
      </c>
      <c r="B487" s="22" t="s">
        <v>355</v>
      </c>
      <c r="C487" s="32">
        <v>45022</v>
      </c>
      <c r="D487" s="22" t="s">
        <v>614</v>
      </c>
      <c r="E487" s="33">
        <v>594</v>
      </c>
      <c r="F487" s="34" t="s">
        <v>615</v>
      </c>
    </row>
    <row r="488" spans="1:6">
      <c r="A488" s="27" t="s">
        <v>355</v>
      </c>
      <c r="B488" s="18" t="s">
        <v>355</v>
      </c>
      <c r="C488" s="28">
        <v>45023</v>
      </c>
      <c r="D488" s="18" t="s">
        <v>370</v>
      </c>
      <c r="E488" s="29">
        <v>540.73</v>
      </c>
      <c r="F488" s="30" t="s">
        <v>374</v>
      </c>
    </row>
    <row r="489" spans="1:6">
      <c r="A489" s="31" t="s">
        <v>355</v>
      </c>
      <c r="B489" s="22" t="s">
        <v>355</v>
      </c>
      <c r="C489" s="32">
        <v>45024</v>
      </c>
      <c r="D489" s="22" t="s">
        <v>72</v>
      </c>
      <c r="E489" s="33">
        <v>500</v>
      </c>
      <c r="F489" s="34" t="s">
        <v>277</v>
      </c>
    </row>
    <row r="490" spans="1:6">
      <c r="A490" s="27" t="s">
        <v>355</v>
      </c>
      <c r="B490" s="18" t="s">
        <v>355</v>
      </c>
      <c r="C490" s="28">
        <v>45027</v>
      </c>
      <c r="D490" s="18" t="s">
        <v>72</v>
      </c>
      <c r="E490" s="29">
        <v>500</v>
      </c>
      <c r="F490" s="30" t="s">
        <v>277</v>
      </c>
    </row>
    <row r="491" spans="1:6">
      <c r="A491" s="31" t="s">
        <v>355</v>
      </c>
      <c r="B491" s="22" t="s">
        <v>355</v>
      </c>
      <c r="C491" s="32">
        <v>45027</v>
      </c>
      <c r="D491" s="22" t="s">
        <v>151</v>
      </c>
      <c r="E491" s="33">
        <v>2525.48</v>
      </c>
      <c r="F491" s="34" t="s">
        <v>265</v>
      </c>
    </row>
    <row r="492" spans="1:6">
      <c r="A492" s="27" t="s">
        <v>355</v>
      </c>
      <c r="B492" s="18" t="s">
        <v>355</v>
      </c>
      <c r="C492" s="28">
        <v>45027</v>
      </c>
      <c r="D492" s="18" t="s">
        <v>366</v>
      </c>
      <c r="E492" s="29">
        <v>638.89</v>
      </c>
      <c r="F492" s="30" t="s">
        <v>265</v>
      </c>
    </row>
    <row r="493" spans="1:6">
      <c r="A493" s="31" t="s">
        <v>355</v>
      </c>
      <c r="B493" s="22" t="s">
        <v>355</v>
      </c>
      <c r="C493" s="32">
        <v>45028</v>
      </c>
      <c r="D493" s="22" t="s">
        <v>370</v>
      </c>
      <c r="E493" s="33">
        <v>542.17999999999995</v>
      </c>
      <c r="F493" s="34" t="s">
        <v>374</v>
      </c>
    </row>
    <row r="494" spans="1:6">
      <c r="A494" s="27" t="s">
        <v>355</v>
      </c>
      <c r="B494" s="18" t="s">
        <v>355</v>
      </c>
      <c r="C494" s="28">
        <v>45031</v>
      </c>
      <c r="D494" s="18" t="s">
        <v>370</v>
      </c>
      <c r="E494" s="29">
        <v>540.72</v>
      </c>
      <c r="F494" s="30" t="s">
        <v>374</v>
      </c>
    </row>
    <row r="495" spans="1:6">
      <c r="A495" s="31" t="s">
        <v>355</v>
      </c>
      <c r="B495" s="22" t="s">
        <v>355</v>
      </c>
      <c r="C495" s="32">
        <v>45031</v>
      </c>
      <c r="D495" s="22" t="s">
        <v>72</v>
      </c>
      <c r="E495" s="33">
        <v>500</v>
      </c>
      <c r="F495" s="34" t="s">
        <v>277</v>
      </c>
    </row>
    <row r="496" spans="1:6">
      <c r="A496" s="27" t="s">
        <v>355</v>
      </c>
      <c r="B496" s="18" t="s">
        <v>355</v>
      </c>
      <c r="C496" s="28">
        <v>45034</v>
      </c>
      <c r="D496" s="18" t="s">
        <v>72</v>
      </c>
      <c r="E496" s="29">
        <v>500</v>
      </c>
      <c r="F496" s="30" t="s">
        <v>277</v>
      </c>
    </row>
    <row r="497" spans="1:6">
      <c r="A497" s="31" t="s">
        <v>355</v>
      </c>
      <c r="B497" s="22" t="s">
        <v>355</v>
      </c>
      <c r="C497" s="32">
        <v>45035</v>
      </c>
      <c r="D497" s="22" t="s">
        <v>616</v>
      </c>
      <c r="E497" s="33">
        <v>2254.48</v>
      </c>
      <c r="F497" s="34" t="s">
        <v>617</v>
      </c>
    </row>
    <row r="498" spans="1:6">
      <c r="A498" s="27" t="s">
        <v>355</v>
      </c>
      <c r="B498" s="18" t="s">
        <v>355</v>
      </c>
      <c r="C498" s="28">
        <v>45035</v>
      </c>
      <c r="D498" s="18" t="s">
        <v>370</v>
      </c>
      <c r="E498" s="29">
        <v>541.21</v>
      </c>
      <c r="F498" s="30" t="s">
        <v>277</v>
      </c>
    </row>
    <row r="499" spans="1:6">
      <c r="A499" s="31" t="s">
        <v>355</v>
      </c>
      <c r="B499" s="22" t="s">
        <v>355</v>
      </c>
      <c r="C499" s="32">
        <v>45038</v>
      </c>
      <c r="D499" s="22" t="s">
        <v>370</v>
      </c>
      <c r="E499" s="33">
        <v>540.47</v>
      </c>
      <c r="F499" s="34" t="s">
        <v>374</v>
      </c>
    </row>
    <row r="500" spans="1:6">
      <c r="A500" s="27" t="s">
        <v>355</v>
      </c>
      <c r="B500" s="18" t="s">
        <v>355</v>
      </c>
      <c r="C500" s="28">
        <v>45039</v>
      </c>
      <c r="D500" s="18" t="s">
        <v>72</v>
      </c>
      <c r="E500" s="29">
        <v>500</v>
      </c>
      <c r="F500" s="30" t="s">
        <v>277</v>
      </c>
    </row>
    <row r="501" spans="1:6">
      <c r="A501" s="31" t="s">
        <v>355</v>
      </c>
      <c r="B501" s="22" t="s">
        <v>355</v>
      </c>
      <c r="C501" s="32">
        <v>45042</v>
      </c>
      <c r="D501" s="22" t="s">
        <v>370</v>
      </c>
      <c r="E501" s="33">
        <v>542.11</v>
      </c>
      <c r="F501" s="34" t="s">
        <v>374</v>
      </c>
    </row>
    <row r="502" spans="1:6">
      <c r="A502" s="27" t="s">
        <v>355</v>
      </c>
      <c r="B502" s="18" t="s">
        <v>355</v>
      </c>
      <c r="C502" s="28">
        <v>45042</v>
      </c>
      <c r="D502" s="18" t="s">
        <v>72</v>
      </c>
      <c r="E502" s="29">
        <v>500</v>
      </c>
      <c r="F502" s="30" t="s">
        <v>277</v>
      </c>
    </row>
    <row r="503" spans="1:6">
      <c r="A503" s="31" t="s">
        <v>355</v>
      </c>
      <c r="B503" s="22" t="s">
        <v>355</v>
      </c>
      <c r="C503" s="32">
        <v>45044</v>
      </c>
      <c r="D503" s="22" t="s">
        <v>142</v>
      </c>
      <c r="E503" s="33">
        <v>512.14</v>
      </c>
      <c r="F503" s="34" t="s">
        <v>265</v>
      </c>
    </row>
    <row r="504" spans="1:6">
      <c r="A504" s="27" t="s">
        <v>355</v>
      </c>
      <c r="B504" s="18" t="s">
        <v>355</v>
      </c>
      <c r="C504" s="28">
        <v>45046</v>
      </c>
      <c r="D504" s="18" t="s">
        <v>370</v>
      </c>
      <c r="E504" s="29">
        <v>539.98</v>
      </c>
      <c r="F504" s="30" t="s">
        <v>374</v>
      </c>
    </row>
    <row r="505" spans="1:6" ht="60">
      <c r="A505" s="31" t="s">
        <v>618</v>
      </c>
      <c r="B505" s="22" t="s">
        <v>618</v>
      </c>
      <c r="C505" s="32">
        <v>45035</v>
      </c>
      <c r="D505" s="22" t="s">
        <v>619</v>
      </c>
      <c r="E505" s="33">
        <v>979</v>
      </c>
      <c r="F505" s="24" t="s">
        <v>620</v>
      </c>
    </row>
    <row r="506" spans="1:6">
      <c r="A506" s="27" t="s">
        <v>287</v>
      </c>
      <c r="B506" s="18" t="s">
        <v>287</v>
      </c>
      <c r="C506" s="28">
        <v>45047</v>
      </c>
      <c r="D506" s="18" t="s">
        <v>621</v>
      </c>
      <c r="E506" s="29">
        <v>586.04</v>
      </c>
      <c r="F506" s="30" t="s">
        <v>622</v>
      </c>
    </row>
    <row r="507" spans="1:6">
      <c r="A507" s="31" t="s">
        <v>287</v>
      </c>
      <c r="B507" s="22" t="s">
        <v>287</v>
      </c>
      <c r="C507" s="32">
        <v>45048</v>
      </c>
      <c r="D507" s="22" t="s">
        <v>623</v>
      </c>
      <c r="E507" s="33">
        <v>807</v>
      </c>
      <c r="F507" s="34" t="s">
        <v>624</v>
      </c>
    </row>
    <row r="508" spans="1:6">
      <c r="A508" s="27" t="s">
        <v>287</v>
      </c>
      <c r="B508" s="18" t="s">
        <v>287</v>
      </c>
      <c r="C508" s="28">
        <v>45050</v>
      </c>
      <c r="D508" s="18" t="s">
        <v>283</v>
      </c>
      <c r="E508" s="29">
        <v>726.41</v>
      </c>
      <c r="F508" s="30" t="s">
        <v>625</v>
      </c>
    </row>
    <row r="509" spans="1:6">
      <c r="A509" s="31" t="s">
        <v>287</v>
      </c>
      <c r="B509" s="22" t="s">
        <v>287</v>
      </c>
      <c r="C509" s="32">
        <v>45051</v>
      </c>
      <c r="D509" s="22" t="s">
        <v>9</v>
      </c>
      <c r="E509" s="33">
        <v>621.19000000000005</v>
      </c>
      <c r="F509" s="34" t="s">
        <v>237</v>
      </c>
    </row>
    <row r="510" spans="1:6">
      <c r="A510" s="27" t="s">
        <v>287</v>
      </c>
      <c r="B510" s="18" t="s">
        <v>287</v>
      </c>
      <c r="C510" s="28">
        <v>45051</v>
      </c>
      <c r="D510" s="18" t="s">
        <v>333</v>
      </c>
      <c r="E510" s="29">
        <v>1446</v>
      </c>
      <c r="F510" s="30" t="s">
        <v>626</v>
      </c>
    </row>
    <row r="511" spans="1:6">
      <c r="A511" s="31" t="s">
        <v>287</v>
      </c>
      <c r="B511" s="22" t="s">
        <v>287</v>
      </c>
      <c r="C511" s="32">
        <v>45055</v>
      </c>
      <c r="D511" s="22" t="s">
        <v>586</v>
      </c>
      <c r="E511" s="33">
        <v>600</v>
      </c>
      <c r="F511" s="34" t="s">
        <v>627</v>
      </c>
    </row>
    <row r="512" spans="1:6">
      <c r="A512" s="27" t="s">
        <v>287</v>
      </c>
      <c r="B512" s="18" t="s">
        <v>287</v>
      </c>
      <c r="C512" s="28">
        <v>45055</v>
      </c>
      <c r="D512" s="18" t="s">
        <v>628</v>
      </c>
      <c r="E512" s="29">
        <v>2652</v>
      </c>
      <c r="F512" s="30" t="s">
        <v>629</v>
      </c>
    </row>
    <row r="513" spans="1:6">
      <c r="A513" s="31" t="s">
        <v>287</v>
      </c>
      <c r="B513" s="22" t="s">
        <v>287</v>
      </c>
      <c r="C513" s="32">
        <v>45055</v>
      </c>
      <c r="D513" s="22" t="s">
        <v>628</v>
      </c>
      <c r="E513" s="33">
        <v>3000</v>
      </c>
      <c r="F513" s="34" t="s">
        <v>629</v>
      </c>
    </row>
    <row r="514" spans="1:6">
      <c r="A514" s="27" t="s">
        <v>287</v>
      </c>
      <c r="B514" s="18" t="s">
        <v>287</v>
      </c>
      <c r="C514" s="28">
        <v>45056</v>
      </c>
      <c r="D514" s="18" t="s">
        <v>630</v>
      </c>
      <c r="E514" s="29">
        <v>2868.48</v>
      </c>
      <c r="F514" s="30" t="s">
        <v>631</v>
      </c>
    </row>
    <row r="515" spans="1:6">
      <c r="A515" s="31" t="s">
        <v>287</v>
      </c>
      <c r="B515" s="22" t="s">
        <v>287</v>
      </c>
      <c r="C515" s="32">
        <v>45057</v>
      </c>
      <c r="D515" s="22" t="s">
        <v>573</v>
      </c>
      <c r="E515" s="33">
        <v>1040.1300000000001</v>
      </c>
      <c r="F515" s="34" t="s">
        <v>301</v>
      </c>
    </row>
    <row r="516" spans="1:6">
      <c r="A516" s="27" t="s">
        <v>287</v>
      </c>
      <c r="B516" s="18" t="s">
        <v>287</v>
      </c>
      <c r="C516" s="28">
        <v>45059</v>
      </c>
      <c r="D516" s="18" t="s">
        <v>632</v>
      </c>
      <c r="E516" s="29">
        <v>578</v>
      </c>
      <c r="F516" s="30" t="s">
        <v>633</v>
      </c>
    </row>
    <row r="517" spans="1:6">
      <c r="A517" s="31" t="s">
        <v>287</v>
      </c>
      <c r="B517" s="22" t="s">
        <v>287</v>
      </c>
      <c r="C517" s="32">
        <v>45060</v>
      </c>
      <c r="D517" s="22" t="s">
        <v>9</v>
      </c>
      <c r="E517" s="33">
        <v>524.99</v>
      </c>
      <c r="F517" s="34" t="s">
        <v>237</v>
      </c>
    </row>
    <row r="518" spans="1:6">
      <c r="A518" s="27" t="s">
        <v>287</v>
      </c>
      <c r="B518" s="18" t="s">
        <v>287</v>
      </c>
      <c r="C518" s="28">
        <v>45064</v>
      </c>
      <c r="D518" s="18" t="s">
        <v>634</v>
      </c>
      <c r="E518" s="29">
        <v>675</v>
      </c>
      <c r="F518" s="30" t="s">
        <v>635</v>
      </c>
    </row>
    <row r="519" spans="1:6">
      <c r="A519" s="31" t="s">
        <v>287</v>
      </c>
      <c r="B519" s="22" t="s">
        <v>287</v>
      </c>
      <c r="C519" s="32">
        <v>45065</v>
      </c>
      <c r="D519" s="22" t="s">
        <v>636</v>
      </c>
      <c r="E519" s="33">
        <v>2409.09</v>
      </c>
      <c r="F519" s="34" t="s">
        <v>637</v>
      </c>
    </row>
    <row r="520" spans="1:6">
      <c r="A520" s="27" t="s">
        <v>287</v>
      </c>
      <c r="B520" s="18" t="s">
        <v>287</v>
      </c>
      <c r="C520" s="28">
        <v>45065</v>
      </c>
      <c r="D520" s="18" t="s">
        <v>638</v>
      </c>
      <c r="E520" s="29">
        <v>3594</v>
      </c>
      <c r="F520" s="30" t="s">
        <v>639</v>
      </c>
    </row>
    <row r="521" spans="1:6">
      <c r="A521" s="31" t="s">
        <v>287</v>
      </c>
      <c r="B521" s="22" t="s">
        <v>287</v>
      </c>
      <c r="C521" s="32">
        <v>45068</v>
      </c>
      <c r="D521" s="22" t="s">
        <v>640</v>
      </c>
      <c r="E521" s="33">
        <v>1563</v>
      </c>
      <c r="F521" s="34" t="s">
        <v>641</v>
      </c>
    </row>
    <row r="522" spans="1:6">
      <c r="A522" s="27" t="s">
        <v>287</v>
      </c>
      <c r="B522" s="18" t="s">
        <v>287</v>
      </c>
      <c r="C522" s="28">
        <v>45069</v>
      </c>
      <c r="D522" s="18" t="s">
        <v>642</v>
      </c>
      <c r="E522" s="29">
        <v>2102.69</v>
      </c>
      <c r="F522" s="30" t="s">
        <v>643</v>
      </c>
    </row>
    <row r="523" spans="1:6">
      <c r="A523" s="31" t="s">
        <v>287</v>
      </c>
      <c r="B523" s="22" t="s">
        <v>287</v>
      </c>
      <c r="C523" s="32">
        <v>45069</v>
      </c>
      <c r="D523" s="22" t="s">
        <v>644</v>
      </c>
      <c r="E523" s="33">
        <v>2852</v>
      </c>
      <c r="F523" s="34" t="s">
        <v>645</v>
      </c>
    </row>
    <row r="524" spans="1:6">
      <c r="A524" s="27" t="s">
        <v>287</v>
      </c>
      <c r="B524" s="18" t="s">
        <v>287</v>
      </c>
      <c r="C524" s="28">
        <v>45071</v>
      </c>
      <c r="D524" s="18" t="s">
        <v>646</v>
      </c>
      <c r="E524" s="29">
        <v>1056</v>
      </c>
      <c r="F524" s="30" t="s">
        <v>647</v>
      </c>
    </row>
    <row r="525" spans="1:6">
      <c r="A525" s="31" t="s">
        <v>287</v>
      </c>
      <c r="B525" s="22" t="s">
        <v>287</v>
      </c>
      <c r="C525" s="32">
        <v>45074</v>
      </c>
      <c r="D525" s="22" t="s">
        <v>605</v>
      </c>
      <c r="E525" s="33">
        <v>2878.8</v>
      </c>
      <c r="F525" s="34" t="s">
        <v>648</v>
      </c>
    </row>
    <row r="526" spans="1:6">
      <c r="A526" s="27" t="s">
        <v>287</v>
      </c>
      <c r="B526" s="18" t="s">
        <v>287</v>
      </c>
      <c r="C526" s="28">
        <v>45076</v>
      </c>
      <c r="D526" s="18" t="s">
        <v>649</v>
      </c>
      <c r="E526" s="29">
        <v>1150.19</v>
      </c>
      <c r="F526" s="30" t="s">
        <v>650</v>
      </c>
    </row>
    <row r="527" spans="1:6">
      <c r="A527" s="31" t="s">
        <v>287</v>
      </c>
      <c r="B527" s="22" t="s">
        <v>287</v>
      </c>
      <c r="C527" s="32">
        <v>45076</v>
      </c>
      <c r="D527" s="22" t="s">
        <v>450</v>
      </c>
      <c r="E527" s="33">
        <v>1083.6600000000001</v>
      </c>
      <c r="F527" s="34" t="s">
        <v>651</v>
      </c>
    </row>
    <row r="528" spans="1:6">
      <c r="A528" s="27" t="s">
        <v>287</v>
      </c>
      <c r="B528" s="18" t="s">
        <v>287</v>
      </c>
      <c r="C528" s="28">
        <v>45076</v>
      </c>
      <c r="D528" s="18" t="s">
        <v>652</v>
      </c>
      <c r="E528" s="29">
        <v>702</v>
      </c>
      <c r="F528" s="30" t="s">
        <v>653</v>
      </c>
    </row>
    <row r="529" spans="1:6">
      <c r="A529" s="31" t="s">
        <v>287</v>
      </c>
      <c r="B529" s="22" t="s">
        <v>287</v>
      </c>
      <c r="C529" s="32">
        <v>45076</v>
      </c>
      <c r="D529" s="22" t="s">
        <v>654</v>
      </c>
      <c r="E529" s="33">
        <v>951.5</v>
      </c>
      <c r="F529" s="34" t="s">
        <v>655</v>
      </c>
    </row>
    <row r="530" spans="1:6">
      <c r="A530" s="27" t="s">
        <v>344</v>
      </c>
      <c r="B530" s="18" t="s">
        <v>344</v>
      </c>
      <c r="C530" s="28">
        <v>45058</v>
      </c>
      <c r="D530" s="18" t="s">
        <v>52</v>
      </c>
      <c r="E530" s="29">
        <v>3317.31</v>
      </c>
      <c r="F530" s="30" t="s">
        <v>656</v>
      </c>
    </row>
    <row r="531" spans="1:6">
      <c r="A531" s="31" t="s">
        <v>351</v>
      </c>
      <c r="B531" s="22" t="s">
        <v>351</v>
      </c>
      <c r="C531" s="32">
        <v>45071</v>
      </c>
      <c r="D531" s="22" t="s">
        <v>657</v>
      </c>
      <c r="E531" s="33">
        <v>614.4</v>
      </c>
      <c r="F531" s="34" t="s">
        <v>658</v>
      </c>
    </row>
    <row r="532" spans="1:6">
      <c r="A532" s="27" t="s">
        <v>351</v>
      </c>
      <c r="B532" s="18" t="s">
        <v>351</v>
      </c>
      <c r="C532" s="28">
        <v>45077</v>
      </c>
      <c r="D532" s="18" t="s">
        <v>659</v>
      </c>
      <c r="E532" s="29">
        <v>532</v>
      </c>
      <c r="F532" s="30" t="s">
        <v>660</v>
      </c>
    </row>
    <row r="533" spans="1:6">
      <c r="A533" s="31" t="s">
        <v>355</v>
      </c>
      <c r="B533" s="22" t="s">
        <v>355</v>
      </c>
      <c r="C533" s="32">
        <v>45047</v>
      </c>
      <c r="D533" s="22" t="s">
        <v>72</v>
      </c>
      <c r="E533" s="33">
        <v>539.17999999999995</v>
      </c>
      <c r="F533" s="34" t="s">
        <v>277</v>
      </c>
    </row>
    <row r="534" spans="1:6">
      <c r="A534" s="27" t="s">
        <v>355</v>
      </c>
      <c r="B534" s="18" t="s">
        <v>355</v>
      </c>
      <c r="C534" s="28">
        <v>45047</v>
      </c>
      <c r="D534" s="18" t="s">
        <v>610</v>
      </c>
      <c r="E534" s="29">
        <v>617.46</v>
      </c>
      <c r="F534" s="30" t="s">
        <v>265</v>
      </c>
    </row>
    <row r="535" spans="1:6">
      <c r="A535" s="31" t="s">
        <v>355</v>
      </c>
      <c r="B535" s="22" t="s">
        <v>355</v>
      </c>
      <c r="C535" s="32">
        <v>45047</v>
      </c>
      <c r="D535" s="22" t="s">
        <v>661</v>
      </c>
      <c r="E535" s="33">
        <v>3683.76</v>
      </c>
      <c r="F535" s="34" t="s">
        <v>265</v>
      </c>
    </row>
    <row r="536" spans="1:6">
      <c r="A536" s="27" t="s">
        <v>355</v>
      </c>
      <c r="B536" s="18" t="s">
        <v>355</v>
      </c>
      <c r="C536" s="28">
        <v>45048</v>
      </c>
      <c r="D536" s="18" t="s">
        <v>144</v>
      </c>
      <c r="E536" s="29">
        <v>549.24</v>
      </c>
      <c r="F536" s="30" t="s">
        <v>662</v>
      </c>
    </row>
    <row r="537" spans="1:6">
      <c r="A537" s="31" t="s">
        <v>355</v>
      </c>
      <c r="B537" s="22" t="s">
        <v>355</v>
      </c>
      <c r="C537" s="32">
        <v>45050</v>
      </c>
      <c r="D537" s="22" t="s">
        <v>370</v>
      </c>
      <c r="E537" s="33">
        <v>539.98</v>
      </c>
      <c r="F537" s="34" t="s">
        <v>374</v>
      </c>
    </row>
    <row r="538" spans="1:6">
      <c r="A538" s="27" t="s">
        <v>355</v>
      </c>
      <c r="B538" s="18" t="s">
        <v>355</v>
      </c>
      <c r="C538" s="28">
        <v>45051</v>
      </c>
      <c r="D538" s="18" t="s">
        <v>72</v>
      </c>
      <c r="E538" s="29">
        <v>500</v>
      </c>
      <c r="F538" s="30" t="s">
        <v>277</v>
      </c>
    </row>
    <row r="539" spans="1:6">
      <c r="A539" s="31" t="s">
        <v>355</v>
      </c>
      <c r="B539" s="22" t="s">
        <v>355</v>
      </c>
      <c r="C539" s="32">
        <v>45055</v>
      </c>
      <c r="D539" s="22" t="s">
        <v>370</v>
      </c>
      <c r="E539" s="33">
        <v>540</v>
      </c>
      <c r="F539" s="34" t="s">
        <v>374</v>
      </c>
    </row>
    <row r="540" spans="1:6">
      <c r="A540" s="27" t="s">
        <v>355</v>
      </c>
      <c r="B540" s="18" t="s">
        <v>355</v>
      </c>
      <c r="C540" s="28">
        <v>45056</v>
      </c>
      <c r="D540" s="18" t="s">
        <v>72</v>
      </c>
      <c r="E540" s="29">
        <v>500</v>
      </c>
      <c r="F540" s="30" t="s">
        <v>277</v>
      </c>
    </row>
    <row r="541" spans="1:6">
      <c r="A541" s="31" t="s">
        <v>355</v>
      </c>
      <c r="B541" s="22" t="s">
        <v>355</v>
      </c>
      <c r="C541" s="32">
        <v>45058</v>
      </c>
      <c r="D541" s="22" t="s">
        <v>370</v>
      </c>
      <c r="E541" s="33">
        <v>540.52</v>
      </c>
      <c r="F541" s="34" t="s">
        <v>277</v>
      </c>
    </row>
    <row r="542" spans="1:6">
      <c r="A542" s="27" t="s">
        <v>355</v>
      </c>
      <c r="B542" s="18" t="s">
        <v>355</v>
      </c>
      <c r="C542" s="28">
        <v>45058</v>
      </c>
      <c r="D542" s="18" t="s">
        <v>151</v>
      </c>
      <c r="E542" s="29">
        <v>2614.1799999999998</v>
      </c>
      <c r="F542" s="30" t="s">
        <v>152</v>
      </c>
    </row>
    <row r="543" spans="1:6">
      <c r="A543" s="31" t="s">
        <v>355</v>
      </c>
      <c r="B543" s="22" t="s">
        <v>355</v>
      </c>
      <c r="C543" s="32">
        <v>45061</v>
      </c>
      <c r="D543" s="22" t="s">
        <v>72</v>
      </c>
      <c r="E543" s="33">
        <v>500</v>
      </c>
      <c r="F543" s="34" t="s">
        <v>277</v>
      </c>
    </row>
    <row r="544" spans="1:6">
      <c r="A544" s="27" t="s">
        <v>355</v>
      </c>
      <c r="B544" s="18" t="s">
        <v>355</v>
      </c>
      <c r="C544" s="28">
        <v>45061</v>
      </c>
      <c r="D544" s="18" t="s">
        <v>663</v>
      </c>
      <c r="E544" s="29">
        <v>837.19</v>
      </c>
      <c r="F544" s="30" t="s">
        <v>664</v>
      </c>
    </row>
    <row r="545" spans="1:6">
      <c r="A545" s="31" t="s">
        <v>355</v>
      </c>
      <c r="B545" s="22" t="s">
        <v>355</v>
      </c>
      <c r="C545" s="32">
        <v>45062</v>
      </c>
      <c r="D545" s="22" t="s">
        <v>616</v>
      </c>
      <c r="E545" s="33">
        <v>1749.32</v>
      </c>
      <c r="F545" s="34" t="s">
        <v>617</v>
      </c>
    </row>
    <row r="546" spans="1:6">
      <c r="A546" s="27" t="s">
        <v>355</v>
      </c>
      <c r="B546" s="18" t="s">
        <v>355</v>
      </c>
      <c r="C546" s="28">
        <v>45062</v>
      </c>
      <c r="D546" s="18" t="s">
        <v>370</v>
      </c>
      <c r="E546" s="29">
        <v>540.34</v>
      </c>
      <c r="F546" s="30" t="s">
        <v>374</v>
      </c>
    </row>
    <row r="547" spans="1:6">
      <c r="A547" s="31" t="s">
        <v>355</v>
      </c>
      <c r="B547" s="22" t="s">
        <v>355</v>
      </c>
      <c r="C547" s="32">
        <v>45065</v>
      </c>
      <c r="D547" s="22" t="s">
        <v>665</v>
      </c>
      <c r="E547" s="33">
        <v>1006</v>
      </c>
      <c r="F547" s="34" t="s">
        <v>666</v>
      </c>
    </row>
    <row r="548" spans="1:6">
      <c r="A548" s="27" t="s">
        <v>355</v>
      </c>
      <c r="B548" s="18" t="s">
        <v>355</v>
      </c>
      <c r="C548" s="28">
        <v>45067</v>
      </c>
      <c r="D548" s="18" t="s">
        <v>72</v>
      </c>
      <c r="E548" s="29">
        <v>500</v>
      </c>
      <c r="F548" s="30" t="s">
        <v>667</v>
      </c>
    </row>
    <row r="549" spans="1:6">
      <c r="A549" s="31" t="s">
        <v>355</v>
      </c>
      <c r="B549" s="22" t="s">
        <v>355</v>
      </c>
      <c r="C549" s="32">
        <v>45067</v>
      </c>
      <c r="D549" s="22" t="s">
        <v>370</v>
      </c>
      <c r="E549" s="33">
        <v>540.1</v>
      </c>
      <c r="F549" s="34" t="s">
        <v>265</v>
      </c>
    </row>
    <row r="550" spans="1:6">
      <c r="A550" s="27" t="s">
        <v>355</v>
      </c>
      <c r="B550" s="18" t="s">
        <v>355</v>
      </c>
      <c r="C550" s="28">
        <v>45070</v>
      </c>
      <c r="D550" s="18" t="s">
        <v>370</v>
      </c>
      <c r="E550" s="29">
        <v>540.41</v>
      </c>
      <c r="F550" s="30" t="s">
        <v>277</v>
      </c>
    </row>
    <row r="551" spans="1:6">
      <c r="A551" s="31" t="s">
        <v>355</v>
      </c>
      <c r="B551" s="22" t="s">
        <v>355</v>
      </c>
      <c r="C551" s="32">
        <v>45071</v>
      </c>
      <c r="D551" s="22" t="s">
        <v>72</v>
      </c>
      <c r="E551" s="33">
        <v>500</v>
      </c>
      <c r="F551" s="34" t="s">
        <v>667</v>
      </c>
    </row>
    <row r="552" spans="1:6">
      <c r="A552" s="27" t="s">
        <v>355</v>
      </c>
      <c r="B552" s="18" t="s">
        <v>355</v>
      </c>
      <c r="C552" s="28">
        <v>45074</v>
      </c>
      <c r="D552" s="18" t="s">
        <v>142</v>
      </c>
      <c r="E552" s="29">
        <v>656.22</v>
      </c>
      <c r="F552" s="30" t="s">
        <v>265</v>
      </c>
    </row>
    <row r="553" spans="1:6">
      <c r="A553" s="31" t="s">
        <v>355</v>
      </c>
      <c r="B553" s="22" t="s">
        <v>355</v>
      </c>
      <c r="C553" s="32">
        <v>45075</v>
      </c>
      <c r="D553" s="22" t="s">
        <v>370</v>
      </c>
      <c r="E553" s="33">
        <v>540.16</v>
      </c>
      <c r="F553" s="34" t="s">
        <v>265</v>
      </c>
    </row>
    <row r="554" spans="1:6">
      <c r="A554" s="27" t="s">
        <v>355</v>
      </c>
      <c r="B554" s="18" t="s">
        <v>355</v>
      </c>
      <c r="C554" s="28">
        <v>45076</v>
      </c>
      <c r="D554" s="18" t="s">
        <v>72</v>
      </c>
      <c r="E554" s="29">
        <v>500</v>
      </c>
      <c r="F554" s="30" t="s">
        <v>667</v>
      </c>
    </row>
    <row r="555" spans="1:6">
      <c r="A555" s="31" t="s">
        <v>355</v>
      </c>
      <c r="B555" s="22" t="s">
        <v>355</v>
      </c>
      <c r="C555" s="32">
        <v>45076</v>
      </c>
      <c r="D555" s="22" t="s">
        <v>29</v>
      </c>
      <c r="E555" s="33">
        <v>570</v>
      </c>
      <c r="F555" s="34" t="s">
        <v>668</v>
      </c>
    </row>
    <row r="556" spans="1:6">
      <c r="A556" s="27" t="s">
        <v>355</v>
      </c>
      <c r="B556" s="18" t="s">
        <v>355</v>
      </c>
      <c r="C556" s="28">
        <v>45077</v>
      </c>
      <c r="D556" s="18" t="s">
        <v>610</v>
      </c>
      <c r="E556" s="29">
        <v>623.42999999999995</v>
      </c>
      <c r="F556" s="30" t="s">
        <v>265</v>
      </c>
    </row>
    <row r="557" spans="1:6">
      <c r="A557" s="31" t="s">
        <v>287</v>
      </c>
      <c r="B557" s="22" t="s">
        <v>287</v>
      </c>
      <c r="C557" s="32">
        <v>45078</v>
      </c>
      <c r="D557" s="22" t="s">
        <v>669</v>
      </c>
      <c r="E557" s="33">
        <v>524.97</v>
      </c>
      <c r="F557" s="34" t="s">
        <v>670</v>
      </c>
    </row>
    <row r="558" spans="1:6">
      <c r="A558" s="27" t="s">
        <v>287</v>
      </c>
      <c r="B558" s="18" t="s">
        <v>287</v>
      </c>
      <c r="C558" s="28">
        <v>45078</v>
      </c>
      <c r="D558" s="18" t="s">
        <v>671</v>
      </c>
      <c r="E558" s="29">
        <v>753.42</v>
      </c>
      <c r="F558" s="30" t="s">
        <v>672</v>
      </c>
    </row>
    <row r="559" spans="1:6">
      <c r="A559" s="31" t="s">
        <v>287</v>
      </c>
      <c r="B559" s="22" t="s">
        <v>287</v>
      </c>
      <c r="C559" s="32">
        <v>45078</v>
      </c>
      <c r="D559" s="22" t="s">
        <v>673</v>
      </c>
      <c r="E559" s="33">
        <v>1657</v>
      </c>
      <c r="F559" s="34" t="s">
        <v>674</v>
      </c>
    </row>
    <row r="560" spans="1:6">
      <c r="A560" s="27" t="s">
        <v>287</v>
      </c>
      <c r="B560" s="18" t="s">
        <v>287</v>
      </c>
      <c r="C560" s="28">
        <v>45081</v>
      </c>
      <c r="D560" s="18" t="s">
        <v>283</v>
      </c>
      <c r="E560" s="29">
        <v>727.11</v>
      </c>
      <c r="F560" s="30" t="s">
        <v>675</v>
      </c>
    </row>
    <row r="561" spans="1:6">
      <c r="A561" s="31" t="s">
        <v>287</v>
      </c>
      <c r="B561" s="22" t="s">
        <v>287</v>
      </c>
      <c r="C561" s="32">
        <v>45082</v>
      </c>
      <c r="D561" s="22" t="s">
        <v>9</v>
      </c>
      <c r="E561" s="33">
        <v>625.27</v>
      </c>
      <c r="F561" s="34" t="s">
        <v>237</v>
      </c>
    </row>
    <row r="562" spans="1:6">
      <c r="A562" s="27" t="s">
        <v>287</v>
      </c>
      <c r="B562" s="18" t="s">
        <v>287</v>
      </c>
      <c r="C562" s="28">
        <v>45084</v>
      </c>
      <c r="D562" s="18" t="s">
        <v>22</v>
      </c>
      <c r="E562" s="29">
        <v>958.81</v>
      </c>
      <c r="F562" s="30" t="s">
        <v>676</v>
      </c>
    </row>
    <row r="563" spans="1:6">
      <c r="A563" s="31" t="s">
        <v>287</v>
      </c>
      <c r="B563" s="22" t="s">
        <v>287</v>
      </c>
      <c r="C563" s="32">
        <v>45088</v>
      </c>
      <c r="D563" s="22" t="s">
        <v>573</v>
      </c>
      <c r="E563" s="33">
        <v>1040.26</v>
      </c>
      <c r="F563" s="34" t="s">
        <v>301</v>
      </c>
    </row>
    <row r="564" spans="1:6">
      <c r="A564" s="27" t="s">
        <v>287</v>
      </c>
      <c r="B564" s="18" t="s">
        <v>287</v>
      </c>
      <c r="C564" s="28">
        <v>45089</v>
      </c>
      <c r="D564" s="18" t="s">
        <v>677</v>
      </c>
      <c r="E564" s="29">
        <v>508.8</v>
      </c>
      <c r="F564" s="30" t="s">
        <v>678</v>
      </c>
    </row>
    <row r="565" spans="1:6">
      <c r="A565" s="31" t="s">
        <v>287</v>
      </c>
      <c r="B565" s="22" t="s">
        <v>287</v>
      </c>
      <c r="C565" s="32">
        <v>45091</v>
      </c>
      <c r="D565" s="22" t="s">
        <v>9</v>
      </c>
      <c r="E565" s="33">
        <v>523.79999999999995</v>
      </c>
      <c r="F565" s="34" t="s">
        <v>237</v>
      </c>
    </row>
    <row r="566" spans="1:6">
      <c r="A566" s="27" t="s">
        <v>287</v>
      </c>
      <c r="B566" s="18" t="s">
        <v>287</v>
      </c>
      <c r="C566" s="28">
        <v>45092</v>
      </c>
      <c r="D566" s="18" t="s">
        <v>679</v>
      </c>
      <c r="E566" s="29">
        <v>1098</v>
      </c>
      <c r="F566" s="30" t="s">
        <v>680</v>
      </c>
    </row>
    <row r="567" spans="1:6">
      <c r="A567" s="31" t="s">
        <v>287</v>
      </c>
      <c r="B567" s="22" t="s">
        <v>287</v>
      </c>
      <c r="C567" s="32">
        <v>45096</v>
      </c>
      <c r="D567" s="22" t="s">
        <v>681</v>
      </c>
      <c r="E567" s="33">
        <v>1018.8</v>
      </c>
      <c r="F567" s="34" t="s">
        <v>682</v>
      </c>
    </row>
    <row r="568" spans="1:6">
      <c r="A568" s="27" t="s">
        <v>287</v>
      </c>
      <c r="B568" s="18" t="s">
        <v>287</v>
      </c>
      <c r="C568" s="28">
        <v>45097</v>
      </c>
      <c r="D568" s="18" t="s">
        <v>683</v>
      </c>
      <c r="E568" s="29">
        <v>2595.19</v>
      </c>
      <c r="F568" s="30" t="s">
        <v>684</v>
      </c>
    </row>
    <row r="569" spans="1:6">
      <c r="A569" s="31" t="s">
        <v>287</v>
      </c>
      <c r="B569" s="22" t="s">
        <v>287</v>
      </c>
      <c r="C569" s="32">
        <v>45098</v>
      </c>
      <c r="D569" s="22" t="s">
        <v>685</v>
      </c>
      <c r="E569" s="33">
        <v>621.6</v>
      </c>
      <c r="F569" s="34" t="s">
        <v>686</v>
      </c>
    </row>
    <row r="570" spans="1:6">
      <c r="A570" s="27" t="s">
        <v>287</v>
      </c>
      <c r="B570" s="18" t="s">
        <v>287</v>
      </c>
      <c r="C570" s="28">
        <v>45099</v>
      </c>
      <c r="D570" s="18" t="s">
        <v>687</v>
      </c>
      <c r="E570" s="29">
        <v>2152.42</v>
      </c>
      <c r="F570" s="30" t="s">
        <v>688</v>
      </c>
    </row>
    <row r="571" spans="1:6">
      <c r="A571" s="31" t="s">
        <v>287</v>
      </c>
      <c r="B571" s="22" t="s">
        <v>287</v>
      </c>
      <c r="C571" s="32">
        <v>45100</v>
      </c>
      <c r="D571" s="22" t="s">
        <v>689</v>
      </c>
      <c r="E571" s="33">
        <v>977.76</v>
      </c>
      <c r="F571" s="34" t="s">
        <v>690</v>
      </c>
    </row>
    <row r="572" spans="1:6">
      <c r="A572" s="27" t="s">
        <v>287</v>
      </c>
      <c r="B572" s="18" t="s">
        <v>287</v>
      </c>
      <c r="C572" s="28">
        <v>45103</v>
      </c>
      <c r="D572" s="18" t="s">
        <v>691</v>
      </c>
      <c r="E572" s="29">
        <v>686.12</v>
      </c>
      <c r="F572" s="30" t="s">
        <v>692</v>
      </c>
    </row>
    <row r="573" spans="1:6">
      <c r="A573" s="31" t="s">
        <v>287</v>
      </c>
      <c r="B573" s="22" t="s">
        <v>287</v>
      </c>
      <c r="C573" s="32">
        <v>45104</v>
      </c>
      <c r="D573" s="22" t="s">
        <v>693</v>
      </c>
      <c r="E573" s="33">
        <v>2880</v>
      </c>
      <c r="F573" s="34" t="s">
        <v>694</v>
      </c>
    </row>
    <row r="574" spans="1:6">
      <c r="A574" s="27" t="s">
        <v>287</v>
      </c>
      <c r="B574" s="18" t="s">
        <v>287</v>
      </c>
      <c r="C574" s="28">
        <v>45105</v>
      </c>
      <c r="D574" s="18" t="s">
        <v>695</v>
      </c>
      <c r="E574" s="29">
        <v>3542.94</v>
      </c>
      <c r="F574" s="30" t="s">
        <v>696</v>
      </c>
    </row>
    <row r="575" spans="1:6">
      <c r="A575" s="31" t="s">
        <v>351</v>
      </c>
      <c r="B575" s="22" t="s">
        <v>351</v>
      </c>
      <c r="C575" s="32">
        <v>45078</v>
      </c>
      <c r="D575" s="22" t="s">
        <v>697</v>
      </c>
      <c r="E575" s="33">
        <v>696.8</v>
      </c>
      <c r="F575" s="34" t="s">
        <v>698</v>
      </c>
    </row>
    <row r="576" spans="1:6">
      <c r="A576" s="27" t="s">
        <v>351</v>
      </c>
      <c r="B576" s="18" t="s">
        <v>351</v>
      </c>
      <c r="C576" s="28">
        <v>45098</v>
      </c>
      <c r="D576" s="18" t="s">
        <v>57</v>
      </c>
      <c r="E576" s="29">
        <v>720</v>
      </c>
      <c r="F576" s="30" t="s">
        <v>699</v>
      </c>
    </row>
    <row r="577" spans="1:6">
      <c r="A577" s="31" t="s">
        <v>355</v>
      </c>
      <c r="B577" s="22" t="s">
        <v>355</v>
      </c>
      <c r="C577" s="32">
        <v>45078</v>
      </c>
      <c r="D577" s="22" t="s">
        <v>370</v>
      </c>
      <c r="E577" s="33">
        <v>540.20000000000005</v>
      </c>
      <c r="F577" s="34" t="s">
        <v>374</v>
      </c>
    </row>
    <row r="578" spans="1:6">
      <c r="A578" s="27" t="s">
        <v>355</v>
      </c>
      <c r="B578" s="18" t="s">
        <v>355</v>
      </c>
      <c r="C578" s="28">
        <v>45078</v>
      </c>
      <c r="D578" s="18" t="s">
        <v>700</v>
      </c>
      <c r="E578" s="29">
        <v>3785.21</v>
      </c>
      <c r="F578" s="30" t="s">
        <v>265</v>
      </c>
    </row>
    <row r="579" spans="1:6">
      <c r="A579" s="31" t="s">
        <v>355</v>
      </c>
      <c r="B579" s="22" t="s">
        <v>355</v>
      </c>
      <c r="C579" s="32">
        <v>45079</v>
      </c>
      <c r="D579" s="22" t="s">
        <v>144</v>
      </c>
      <c r="E579" s="33">
        <v>548.55999999999995</v>
      </c>
      <c r="F579" s="34" t="s">
        <v>265</v>
      </c>
    </row>
    <row r="580" spans="1:6">
      <c r="A580" s="27" t="s">
        <v>355</v>
      </c>
      <c r="B580" s="18" t="s">
        <v>355</v>
      </c>
      <c r="C580" s="28">
        <v>45082</v>
      </c>
      <c r="D580" s="18" t="s">
        <v>72</v>
      </c>
      <c r="E580" s="29">
        <v>500</v>
      </c>
      <c r="F580" s="30" t="s">
        <v>277</v>
      </c>
    </row>
    <row r="581" spans="1:6">
      <c r="A581" s="31" t="s">
        <v>355</v>
      </c>
      <c r="B581" s="22" t="s">
        <v>355</v>
      </c>
      <c r="C581" s="32">
        <v>45082</v>
      </c>
      <c r="D581" s="22" t="s">
        <v>370</v>
      </c>
      <c r="E581" s="33">
        <v>541.17999999999995</v>
      </c>
      <c r="F581" s="34" t="s">
        <v>374</v>
      </c>
    </row>
    <row r="582" spans="1:6">
      <c r="A582" s="27" t="s">
        <v>355</v>
      </c>
      <c r="B582" s="18" t="s">
        <v>355</v>
      </c>
      <c r="C582" s="28">
        <v>45086</v>
      </c>
      <c r="D582" s="18" t="s">
        <v>370</v>
      </c>
      <c r="E582" s="29">
        <v>540.41999999999996</v>
      </c>
      <c r="F582" s="30" t="s">
        <v>374</v>
      </c>
    </row>
    <row r="583" spans="1:6">
      <c r="A583" s="31" t="s">
        <v>355</v>
      </c>
      <c r="B583" s="22" t="s">
        <v>355</v>
      </c>
      <c r="C583" s="32">
        <v>45087</v>
      </c>
      <c r="D583" s="22" t="s">
        <v>72</v>
      </c>
      <c r="E583" s="33">
        <v>500</v>
      </c>
      <c r="F583" s="34" t="s">
        <v>277</v>
      </c>
    </row>
    <row r="584" spans="1:6">
      <c r="A584" s="27" t="s">
        <v>355</v>
      </c>
      <c r="B584" s="18" t="s">
        <v>355</v>
      </c>
      <c r="C584" s="28">
        <v>45088</v>
      </c>
      <c r="D584" s="18" t="s">
        <v>151</v>
      </c>
      <c r="E584" s="29">
        <v>2998.39</v>
      </c>
      <c r="F584" s="30" t="s">
        <v>265</v>
      </c>
    </row>
    <row r="585" spans="1:6">
      <c r="A585" s="31" t="s">
        <v>355</v>
      </c>
      <c r="B585" s="22" t="s">
        <v>355</v>
      </c>
      <c r="C585" s="32">
        <v>45089</v>
      </c>
      <c r="D585" s="22" t="s">
        <v>701</v>
      </c>
      <c r="E585" s="33">
        <v>5387.4</v>
      </c>
      <c r="F585" s="34" t="s">
        <v>702</v>
      </c>
    </row>
    <row r="586" spans="1:6">
      <c r="A586" s="27" t="s">
        <v>355</v>
      </c>
      <c r="B586" s="18" t="s">
        <v>355</v>
      </c>
      <c r="C586" s="28">
        <v>45090</v>
      </c>
      <c r="D586" s="18" t="s">
        <v>370</v>
      </c>
      <c r="E586" s="29">
        <v>540.16</v>
      </c>
      <c r="F586" s="30" t="s">
        <v>374</v>
      </c>
    </row>
    <row r="587" spans="1:6">
      <c r="A587" s="31" t="s">
        <v>355</v>
      </c>
      <c r="B587" s="22" t="s">
        <v>355</v>
      </c>
      <c r="C587" s="32">
        <v>45091</v>
      </c>
      <c r="D587" s="22" t="s">
        <v>616</v>
      </c>
      <c r="E587" s="33">
        <v>1749.32</v>
      </c>
      <c r="F587" s="34" t="s">
        <v>703</v>
      </c>
    </row>
    <row r="588" spans="1:6">
      <c r="A588" s="27" t="s">
        <v>355</v>
      </c>
      <c r="B588" s="18" t="s">
        <v>355</v>
      </c>
      <c r="C588" s="28">
        <v>45092</v>
      </c>
      <c r="D588" s="18" t="s">
        <v>72</v>
      </c>
      <c r="E588" s="29">
        <v>500</v>
      </c>
      <c r="F588" s="30" t="s">
        <v>277</v>
      </c>
    </row>
    <row r="589" spans="1:6">
      <c r="A589" s="31" t="s">
        <v>355</v>
      </c>
      <c r="B589" s="22" t="s">
        <v>355</v>
      </c>
      <c r="C589" s="32">
        <v>45095</v>
      </c>
      <c r="D589" s="22" t="s">
        <v>370</v>
      </c>
      <c r="E589" s="33">
        <v>540.30999999999995</v>
      </c>
      <c r="F589" s="34" t="s">
        <v>374</v>
      </c>
    </row>
    <row r="590" spans="1:6">
      <c r="A590" s="27" t="s">
        <v>355</v>
      </c>
      <c r="B590" s="18" t="s">
        <v>355</v>
      </c>
      <c r="C590" s="28">
        <v>45097</v>
      </c>
      <c r="D590" s="18" t="s">
        <v>72</v>
      </c>
      <c r="E590" s="29">
        <v>500</v>
      </c>
      <c r="F590" s="30" t="s">
        <v>277</v>
      </c>
    </row>
    <row r="591" spans="1:6">
      <c r="A591" s="31" t="s">
        <v>355</v>
      </c>
      <c r="B591" s="22" t="s">
        <v>355</v>
      </c>
      <c r="C591" s="32">
        <v>45097</v>
      </c>
      <c r="D591" s="22" t="s">
        <v>704</v>
      </c>
      <c r="E591" s="33">
        <v>570</v>
      </c>
      <c r="F591" s="34" t="s">
        <v>705</v>
      </c>
    </row>
    <row r="592" spans="1:6">
      <c r="A592" s="27" t="s">
        <v>355</v>
      </c>
      <c r="B592" s="18" t="s">
        <v>355</v>
      </c>
      <c r="C592" s="28">
        <v>45098</v>
      </c>
      <c r="D592" s="18" t="s">
        <v>706</v>
      </c>
      <c r="E592" s="29">
        <v>580.16</v>
      </c>
      <c r="F592" s="30" t="s">
        <v>380</v>
      </c>
    </row>
    <row r="593" spans="1:6">
      <c r="A593" s="31" t="s">
        <v>355</v>
      </c>
      <c r="B593" s="22" t="s">
        <v>355</v>
      </c>
      <c r="C593" s="32">
        <v>45099</v>
      </c>
      <c r="D593" s="22" t="s">
        <v>370</v>
      </c>
      <c r="E593" s="33">
        <v>541.36</v>
      </c>
      <c r="F593" s="34" t="s">
        <v>374</v>
      </c>
    </row>
    <row r="594" spans="1:6">
      <c r="A594" s="27" t="s">
        <v>355</v>
      </c>
      <c r="B594" s="18" t="s">
        <v>355</v>
      </c>
      <c r="C594" s="28">
        <v>45102</v>
      </c>
      <c r="D594" s="18" t="s">
        <v>72</v>
      </c>
      <c r="E594" s="29">
        <v>500</v>
      </c>
      <c r="F594" s="30" t="s">
        <v>277</v>
      </c>
    </row>
    <row r="595" spans="1:6">
      <c r="A595" s="31" t="s">
        <v>355</v>
      </c>
      <c r="B595" s="22" t="s">
        <v>355</v>
      </c>
      <c r="C595" s="32">
        <v>45103</v>
      </c>
      <c r="D595" s="22" t="s">
        <v>370</v>
      </c>
      <c r="E595" s="33">
        <v>540.5</v>
      </c>
      <c r="F595" s="34" t="s">
        <v>374</v>
      </c>
    </row>
    <row r="596" spans="1:6">
      <c r="A596" s="27" t="s">
        <v>355</v>
      </c>
      <c r="B596" s="18" t="s">
        <v>355</v>
      </c>
      <c r="C596" s="28">
        <v>45105</v>
      </c>
      <c r="D596" s="18" t="s">
        <v>142</v>
      </c>
      <c r="E596" s="29">
        <v>613.96</v>
      </c>
      <c r="F596" s="30" t="s">
        <v>265</v>
      </c>
    </row>
    <row r="597" spans="1:6">
      <c r="A597" s="31" t="s">
        <v>287</v>
      </c>
      <c r="B597" s="22" t="s">
        <v>287</v>
      </c>
      <c r="C597" s="32">
        <v>45108</v>
      </c>
      <c r="D597" s="22" t="s">
        <v>669</v>
      </c>
      <c r="E597" s="33">
        <v>557.42999999999995</v>
      </c>
      <c r="F597" s="34" t="s">
        <v>707</v>
      </c>
    </row>
    <row r="598" spans="1:6">
      <c r="A598" s="27" t="s">
        <v>287</v>
      </c>
      <c r="B598" s="18" t="s">
        <v>287</v>
      </c>
      <c r="C598" s="28">
        <v>45108</v>
      </c>
      <c r="D598" s="18" t="s">
        <v>708</v>
      </c>
      <c r="E598" s="29">
        <v>1789.17</v>
      </c>
      <c r="F598" s="30" t="s">
        <v>155</v>
      </c>
    </row>
    <row r="599" spans="1:6">
      <c r="A599" s="31" t="s">
        <v>287</v>
      </c>
      <c r="B599" s="22" t="s">
        <v>287</v>
      </c>
      <c r="C599" s="32">
        <v>45111</v>
      </c>
      <c r="D599" s="22" t="s">
        <v>283</v>
      </c>
      <c r="E599" s="33">
        <v>714.7</v>
      </c>
      <c r="F599" s="34" t="s">
        <v>709</v>
      </c>
    </row>
    <row r="600" spans="1:6">
      <c r="A600" s="27" t="s">
        <v>287</v>
      </c>
      <c r="B600" s="18" t="s">
        <v>287</v>
      </c>
      <c r="C600" s="28">
        <v>45112</v>
      </c>
      <c r="D600" s="18" t="s">
        <v>9</v>
      </c>
      <c r="E600" s="29">
        <v>614.28</v>
      </c>
      <c r="F600" s="30" t="s">
        <v>237</v>
      </c>
    </row>
    <row r="601" spans="1:6">
      <c r="A601" s="31" t="s">
        <v>287</v>
      </c>
      <c r="B601" s="22" t="s">
        <v>287</v>
      </c>
      <c r="C601" s="32">
        <v>45118</v>
      </c>
      <c r="D601" s="22" t="s">
        <v>573</v>
      </c>
      <c r="E601" s="33">
        <v>1013.16</v>
      </c>
      <c r="F601" s="34" t="s">
        <v>301</v>
      </c>
    </row>
    <row r="602" spans="1:6">
      <c r="A602" s="27" t="s">
        <v>287</v>
      </c>
      <c r="B602" s="18" t="s">
        <v>287</v>
      </c>
      <c r="C602" s="28">
        <v>45120</v>
      </c>
      <c r="D602" s="18" t="s">
        <v>652</v>
      </c>
      <c r="E602" s="29">
        <v>702</v>
      </c>
      <c r="F602" s="30" t="s">
        <v>710</v>
      </c>
    </row>
    <row r="603" spans="1:6">
      <c r="A603" s="31" t="s">
        <v>287</v>
      </c>
      <c r="B603" s="22" t="s">
        <v>287</v>
      </c>
      <c r="C603" s="32">
        <v>45121</v>
      </c>
      <c r="D603" s="22" t="s">
        <v>9</v>
      </c>
      <c r="E603" s="33">
        <v>504.06</v>
      </c>
      <c r="F603" s="34" t="s">
        <v>237</v>
      </c>
    </row>
    <row r="604" spans="1:6">
      <c r="A604" s="27" t="s">
        <v>287</v>
      </c>
      <c r="B604" s="18" t="s">
        <v>287</v>
      </c>
      <c r="C604" s="28">
        <v>45124</v>
      </c>
      <c r="D604" s="18" t="s">
        <v>711</v>
      </c>
      <c r="E604" s="29">
        <v>1368</v>
      </c>
      <c r="F604" s="30" t="s">
        <v>712</v>
      </c>
    </row>
    <row r="605" spans="1:6">
      <c r="A605" s="31" t="s">
        <v>287</v>
      </c>
      <c r="B605" s="22" t="s">
        <v>287</v>
      </c>
      <c r="C605" s="32">
        <v>45124</v>
      </c>
      <c r="D605" s="22" t="s">
        <v>713</v>
      </c>
      <c r="E605" s="33">
        <v>2794.4</v>
      </c>
      <c r="F605" s="34" t="s">
        <v>714</v>
      </c>
    </row>
    <row r="606" spans="1:6">
      <c r="A606" s="27" t="s">
        <v>287</v>
      </c>
      <c r="B606" s="18" t="s">
        <v>287</v>
      </c>
      <c r="C606" s="28">
        <v>45125</v>
      </c>
      <c r="D606" s="18" t="s">
        <v>715</v>
      </c>
      <c r="E606" s="29">
        <v>1944</v>
      </c>
      <c r="F606" s="30" t="s">
        <v>716</v>
      </c>
    </row>
    <row r="607" spans="1:6">
      <c r="A607" s="31" t="s">
        <v>287</v>
      </c>
      <c r="B607" s="22" t="s">
        <v>287</v>
      </c>
      <c r="C607" s="32">
        <v>45127</v>
      </c>
      <c r="D607" s="22" t="s">
        <v>640</v>
      </c>
      <c r="E607" s="33">
        <v>2497.92</v>
      </c>
      <c r="F607" s="34" t="s">
        <v>717</v>
      </c>
    </row>
    <row r="608" spans="1:6">
      <c r="A608" s="27" t="s">
        <v>287</v>
      </c>
      <c r="B608" s="18" t="s">
        <v>287</v>
      </c>
      <c r="C608" s="28">
        <v>45127</v>
      </c>
      <c r="D608" s="18" t="s">
        <v>718</v>
      </c>
      <c r="E608" s="29">
        <v>599.88</v>
      </c>
      <c r="F608" s="30" t="s">
        <v>719</v>
      </c>
    </row>
    <row r="609" spans="1:6">
      <c r="A609" s="31" t="s">
        <v>287</v>
      </c>
      <c r="B609" s="22" t="s">
        <v>287</v>
      </c>
      <c r="C609" s="32">
        <v>45128</v>
      </c>
      <c r="D609" s="22" t="s">
        <v>32</v>
      </c>
      <c r="E609" s="33">
        <v>648</v>
      </c>
      <c r="F609" s="34" t="s">
        <v>720</v>
      </c>
    </row>
    <row r="610" spans="1:6">
      <c r="A610" s="27" t="s">
        <v>287</v>
      </c>
      <c r="B610" s="18" t="s">
        <v>287</v>
      </c>
      <c r="C610" s="28">
        <v>45131</v>
      </c>
      <c r="D610" s="18" t="s">
        <v>721</v>
      </c>
      <c r="E610" s="29">
        <v>2900</v>
      </c>
      <c r="F610" s="30" t="s">
        <v>722</v>
      </c>
    </row>
    <row r="611" spans="1:6">
      <c r="A611" s="31" t="s">
        <v>344</v>
      </c>
      <c r="B611" s="22" t="s">
        <v>344</v>
      </c>
      <c r="C611" s="32">
        <v>45117</v>
      </c>
      <c r="D611" s="22" t="s">
        <v>348</v>
      </c>
      <c r="E611" s="33">
        <v>1546.48</v>
      </c>
      <c r="F611" s="34" t="s">
        <v>723</v>
      </c>
    </row>
    <row r="612" spans="1:6">
      <c r="A612" s="27" t="s">
        <v>351</v>
      </c>
      <c r="B612" s="18" t="s">
        <v>351</v>
      </c>
      <c r="C612" s="28">
        <v>45110</v>
      </c>
      <c r="D612" s="18" t="s">
        <v>724</v>
      </c>
      <c r="E612" s="29">
        <v>855.58</v>
      </c>
      <c r="F612" s="30" t="s">
        <v>725</v>
      </c>
    </row>
    <row r="613" spans="1:6">
      <c r="A613" s="31" t="s">
        <v>355</v>
      </c>
      <c r="B613" s="22" t="s">
        <v>355</v>
      </c>
      <c r="C613" s="32">
        <v>45108</v>
      </c>
      <c r="D613" s="22" t="s">
        <v>370</v>
      </c>
      <c r="E613" s="33">
        <v>540.04</v>
      </c>
      <c r="F613" s="34" t="s">
        <v>374</v>
      </c>
    </row>
    <row r="614" spans="1:6">
      <c r="A614" s="27" t="s">
        <v>355</v>
      </c>
      <c r="B614" s="18" t="s">
        <v>355</v>
      </c>
      <c r="C614" s="28">
        <v>45108</v>
      </c>
      <c r="D614" s="18" t="s">
        <v>726</v>
      </c>
      <c r="E614" s="29">
        <v>4380.3500000000004</v>
      </c>
      <c r="F614" s="30" t="s">
        <v>265</v>
      </c>
    </row>
    <row r="615" spans="1:6">
      <c r="A615" s="31" t="s">
        <v>355</v>
      </c>
      <c r="B615" s="22" t="s">
        <v>355</v>
      </c>
      <c r="C615" s="32">
        <v>45108</v>
      </c>
      <c r="D615" s="22" t="s">
        <v>727</v>
      </c>
      <c r="E615" s="33">
        <v>792</v>
      </c>
      <c r="F615" s="34" t="s">
        <v>265</v>
      </c>
    </row>
    <row r="616" spans="1:6">
      <c r="A616" s="27" t="s">
        <v>355</v>
      </c>
      <c r="B616" s="18" t="s">
        <v>355</v>
      </c>
      <c r="C616" s="28">
        <v>45109</v>
      </c>
      <c r="D616" s="18" t="s">
        <v>144</v>
      </c>
      <c r="E616" s="29">
        <v>541.35</v>
      </c>
      <c r="F616" s="30" t="s">
        <v>265</v>
      </c>
    </row>
    <row r="617" spans="1:6">
      <c r="A617" s="31" t="s">
        <v>355</v>
      </c>
      <c r="B617" s="22" t="s">
        <v>355</v>
      </c>
      <c r="C617" s="32">
        <v>45112</v>
      </c>
      <c r="D617" s="22" t="s">
        <v>72</v>
      </c>
      <c r="E617" s="33">
        <v>500</v>
      </c>
      <c r="F617" s="34" t="s">
        <v>277</v>
      </c>
    </row>
    <row r="618" spans="1:6">
      <c r="A618" s="27" t="s">
        <v>355</v>
      </c>
      <c r="B618" s="18" t="s">
        <v>355</v>
      </c>
      <c r="C618" s="28">
        <v>45113</v>
      </c>
      <c r="D618" s="18" t="s">
        <v>728</v>
      </c>
      <c r="E618" s="29">
        <v>697</v>
      </c>
      <c r="F618" s="30" t="s">
        <v>729</v>
      </c>
    </row>
    <row r="619" spans="1:6">
      <c r="A619" s="31" t="s">
        <v>355</v>
      </c>
      <c r="B619" s="22" t="s">
        <v>355</v>
      </c>
      <c r="C619" s="32">
        <v>45114</v>
      </c>
      <c r="D619" s="22" t="s">
        <v>370</v>
      </c>
      <c r="E619" s="33">
        <v>562.38</v>
      </c>
      <c r="F619" s="34" t="s">
        <v>139</v>
      </c>
    </row>
    <row r="620" spans="1:6">
      <c r="A620" s="27" t="s">
        <v>355</v>
      </c>
      <c r="B620" s="18" t="s">
        <v>355</v>
      </c>
      <c r="C620" s="28">
        <v>45116</v>
      </c>
      <c r="D620" s="18" t="s">
        <v>72</v>
      </c>
      <c r="E620" s="29">
        <v>500</v>
      </c>
      <c r="F620" s="30" t="s">
        <v>277</v>
      </c>
    </row>
    <row r="621" spans="1:6">
      <c r="A621" s="31" t="s">
        <v>355</v>
      </c>
      <c r="B621" s="22" t="s">
        <v>355</v>
      </c>
      <c r="C621" s="32">
        <v>45118</v>
      </c>
      <c r="D621" s="22" t="s">
        <v>616</v>
      </c>
      <c r="E621" s="33">
        <v>2256.3200000000002</v>
      </c>
      <c r="F621" s="34" t="s">
        <v>703</v>
      </c>
    </row>
    <row r="622" spans="1:6">
      <c r="A622" s="27" t="s">
        <v>355</v>
      </c>
      <c r="B622" s="18" t="s">
        <v>355</v>
      </c>
      <c r="C622" s="28">
        <v>45118</v>
      </c>
      <c r="D622" s="18" t="s">
        <v>72</v>
      </c>
      <c r="E622" s="29">
        <v>500</v>
      </c>
      <c r="F622" s="30" t="s">
        <v>277</v>
      </c>
    </row>
    <row r="623" spans="1:6">
      <c r="A623" s="31" t="s">
        <v>355</v>
      </c>
      <c r="B623" s="22" t="s">
        <v>355</v>
      </c>
      <c r="C623" s="32">
        <v>45118</v>
      </c>
      <c r="D623" s="22" t="s">
        <v>24</v>
      </c>
      <c r="E623" s="33">
        <v>714</v>
      </c>
      <c r="F623" s="34" t="s">
        <v>730</v>
      </c>
    </row>
    <row r="624" spans="1:6">
      <c r="A624" s="27" t="s">
        <v>355</v>
      </c>
      <c r="B624" s="18" t="s">
        <v>355</v>
      </c>
      <c r="C624" s="28">
        <v>45119</v>
      </c>
      <c r="D624" s="18" t="s">
        <v>370</v>
      </c>
      <c r="E624" s="29">
        <v>540.35</v>
      </c>
      <c r="F624" s="30" t="s">
        <v>374</v>
      </c>
    </row>
    <row r="625" spans="1:6">
      <c r="A625" s="31" t="s">
        <v>355</v>
      </c>
      <c r="B625" s="22" t="s">
        <v>355</v>
      </c>
      <c r="C625" s="32">
        <v>45119</v>
      </c>
      <c r="D625" s="22" t="s">
        <v>151</v>
      </c>
      <c r="E625" s="33">
        <v>3189.72</v>
      </c>
      <c r="F625" s="34" t="s">
        <v>265</v>
      </c>
    </row>
    <row r="626" spans="1:6">
      <c r="A626" s="27" t="s">
        <v>355</v>
      </c>
      <c r="B626" s="18" t="s">
        <v>355</v>
      </c>
      <c r="C626" s="28">
        <v>45120</v>
      </c>
      <c r="D626" s="18" t="s">
        <v>72</v>
      </c>
      <c r="E626" s="29">
        <v>500</v>
      </c>
      <c r="F626" s="30" t="s">
        <v>277</v>
      </c>
    </row>
    <row r="627" spans="1:6">
      <c r="A627" s="31" t="s">
        <v>355</v>
      </c>
      <c r="B627" s="22" t="s">
        <v>355</v>
      </c>
      <c r="C627" s="32">
        <v>45124</v>
      </c>
      <c r="D627" s="22" t="s">
        <v>72</v>
      </c>
      <c r="E627" s="33">
        <v>500</v>
      </c>
      <c r="F627" s="34" t="s">
        <v>277</v>
      </c>
    </row>
    <row r="628" spans="1:6">
      <c r="A628" s="27" t="s">
        <v>355</v>
      </c>
      <c r="B628" s="18" t="s">
        <v>355</v>
      </c>
      <c r="C628" s="28">
        <v>45124</v>
      </c>
      <c r="D628" s="18" t="s">
        <v>731</v>
      </c>
      <c r="E628" s="29">
        <v>1798.8</v>
      </c>
      <c r="F628" s="30" t="s">
        <v>732</v>
      </c>
    </row>
    <row r="629" spans="1:6">
      <c r="A629" s="31" t="s">
        <v>355</v>
      </c>
      <c r="B629" s="22" t="s">
        <v>355</v>
      </c>
      <c r="C629" s="32">
        <v>45124</v>
      </c>
      <c r="D629" s="22" t="s">
        <v>370</v>
      </c>
      <c r="E629" s="33">
        <v>540.34</v>
      </c>
      <c r="F629" s="34" t="s">
        <v>667</v>
      </c>
    </row>
    <row r="630" spans="1:6">
      <c r="A630" s="27" t="s">
        <v>355</v>
      </c>
      <c r="B630" s="18" t="s">
        <v>355</v>
      </c>
      <c r="C630" s="28">
        <v>45124</v>
      </c>
      <c r="D630" s="18" t="s">
        <v>733</v>
      </c>
      <c r="E630" s="29">
        <v>560</v>
      </c>
      <c r="F630" s="30" t="s">
        <v>734</v>
      </c>
    </row>
    <row r="631" spans="1:6">
      <c r="A631" s="31" t="s">
        <v>355</v>
      </c>
      <c r="B631" s="22" t="s">
        <v>355</v>
      </c>
      <c r="C631" s="32">
        <v>45124</v>
      </c>
      <c r="D631" s="22" t="s">
        <v>359</v>
      </c>
      <c r="E631" s="33">
        <v>9763.57</v>
      </c>
      <c r="F631" s="34" t="s">
        <v>735</v>
      </c>
    </row>
    <row r="632" spans="1:6">
      <c r="A632" s="27" t="s">
        <v>355</v>
      </c>
      <c r="B632" s="18" t="s">
        <v>355</v>
      </c>
      <c r="C632" s="28">
        <v>45127</v>
      </c>
      <c r="D632" s="18" t="s">
        <v>72</v>
      </c>
      <c r="E632" s="29">
        <v>500</v>
      </c>
      <c r="F632" s="30" t="s">
        <v>667</v>
      </c>
    </row>
    <row r="633" spans="1:6">
      <c r="A633" s="31" t="s">
        <v>355</v>
      </c>
      <c r="B633" s="22" t="s">
        <v>355</v>
      </c>
      <c r="C633" s="32">
        <v>45127</v>
      </c>
      <c r="D633" s="22" t="s">
        <v>736</v>
      </c>
      <c r="E633" s="33">
        <v>684</v>
      </c>
      <c r="F633" s="34" t="s">
        <v>265</v>
      </c>
    </row>
    <row r="634" spans="1:6">
      <c r="A634" s="27" t="s">
        <v>355</v>
      </c>
      <c r="B634" s="18" t="s">
        <v>355</v>
      </c>
      <c r="C634" s="28">
        <v>45127</v>
      </c>
      <c r="D634" s="18" t="s">
        <v>737</v>
      </c>
      <c r="E634" s="29">
        <v>1170</v>
      </c>
      <c r="F634" s="30" t="s">
        <v>738</v>
      </c>
    </row>
    <row r="635" spans="1:6">
      <c r="A635" s="31" t="s">
        <v>355</v>
      </c>
      <c r="B635" s="22" t="s">
        <v>355</v>
      </c>
      <c r="C635" s="32">
        <v>45127</v>
      </c>
      <c r="D635" s="22" t="s">
        <v>737</v>
      </c>
      <c r="E635" s="33">
        <v>952</v>
      </c>
      <c r="F635" s="34" t="s">
        <v>739</v>
      </c>
    </row>
    <row r="636" spans="1:6">
      <c r="A636" s="27" t="s">
        <v>355</v>
      </c>
      <c r="B636" s="18" t="s">
        <v>355</v>
      </c>
      <c r="C636" s="28">
        <v>45127</v>
      </c>
      <c r="D636" s="18" t="s">
        <v>740</v>
      </c>
      <c r="E636" s="29">
        <v>2260.77</v>
      </c>
      <c r="F636" s="30" t="s">
        <v>741</v>
      </c>
    </row>
    <row r="637" spans="1:6">
      <c r="A637" s="31" t="s">
        <v>355</v>
      </c>
      <c r="B637" s="22" t="s">
        <v>355</v>
      </c>
      <c r="C637" s="32">
        <v>45128</v>
      </c>
      <c r="D637" s="22" t="s">
        <v>370</v>
      </c>
      <c r="E637" s="33">
        <v>540.36</v>
      </c>
      <c r="F637" s="34" t="s">
        <v>139</v>
      </c>
    </row>
    <row r="638" spans="1:6">
      <c r="A638" s="27" t="s">
        <v>355</v>
      </c>
      <c r="B638" s="18" t="s">
        <v>355</v>
      </c>
      <c r="C638" s="28">
        <v>45130</v>
      </c>
      <c r="D638" s="18" t="s">
        <v>72</v>
      </c>
      <c r="E638" s="29">
        <v>500</v>
      </c>
      <c r="F638" s="30" t="s">
        <v>265</v>
      </c>
    </row>
    <row r="639" spans="1:6">
      <c r="A639" s="31" t="s">
        <v>355</v>
      </c>
      <c r="B639" s="22" t="s">
        <v>355</v>
      </c>
      <c r="C639" s="32">
        <v>45132</v>
      </c>
      <c r="D639" s="22" t="s">
        <v>370</v>
      </c>
      <c r="E639" s="33">
        <v>540.66</v>
      </c>
      <c r="F639" s="34" t="s">
        <v>139</v>
      </c>
    </row>
    <row r="640" spans="1:6">
      <c r="A640" s="27" t="s">
        <v>355</v>
      </c>
      <c r="B640" s="18" t="s">
        <v>355</v>
      </c>
      <c r="C640" s="28">
        <v>45137</v>
      </c>
      <c r="D640" s="18" t="s">
        <v>72</v>
      </c>
      <c r="E640" s="29">
        <v>500</v>
      </c>
      <c r="F640" s="30" t="s">
        <v>742</v>
      </c>
    </row>
    <row r="641" spans="1:6">
      <c r="A641" s="31" t="s">
        <v>355</v>
      </c>
      <c r="B641" s="22" t="s">
        <v>355</v>
      </c>
      <c r="C641" s="32">
        <v>45137</v>
      </c>
      <c r="D641" s="22" t="s">
        <v>610</v>
      </c>
      <c r="E641" s="33">
        <v>655.38</v>
      </c>
      <c r="F641" s="34" t="s">
        <v>265</v>
      </c>
    </row>
    <row r="642" spans="1:6">
      <c r="A642" s="27" t="s">
        <v>287</v>
      </c>
      <c r="B642" s="18" t="s">
        <v>287</v>
      </c>
      <c r="C642" s="28">
        <v>45139</v>
      </c>
      <c r="D642" s="18" t="s">
        <v>669</v>
      </c>
      <c r="E642" s="29">
        <v>549.87</v>
      </c>
      <c r="F642" s="30" t="s">
        <v>743</v>
      </c>
    </row>
    <row r="643" spans="1:6">
      <c r="A643" s="31" t="s">
        <v>287</v>
      </c>
      <c r="B643" s="22" t="s">
        <v>287</v>
      </c>
      <c r="C643" s="32">
        <v>45139</v>
      </c>
      <c r="D643" s="22" t="s">
        <v>744</v>
      </c>
      <c r="E643" s="33">
        <v>1936.59</v>
      </c>
      <c r="F643" s="34" t="s">
        <v>745</v>
      </c>
    </row>
    <row r="644" spans="1:6">
      <c r="A644" s="27" t="s">
        <v>287</v>
      </c>
      <c r="B644" s="18" t="s">
        <v>287</v>
      </c>
      <c r="C644" s="28">
        <v>45140</v>
      </c>
      <c r="D644" s="18" t="s">
        <v>500</v>
      </c>
      <c r="E644" s="29">
        <v>609.96</v>
      </c>
      <c r="F644" s="30" t="s">
        <v>341</v>
      </c>
    </row>
    <row r="645" spans="1:6">
      <c r="A645" s="31" t="s">
        <v>287</v>
      </c>
      <c r="B645" s="22" t="s">
        <v>287</v>
      </c>
      <c r="C645" s="32">
        <v>45142</v>
      </c>
      <c r="D645" s="22" t="s">
        <v>283</v>
      </c>
      <c r="E645" s="33">
        <v>716.74</v>
      </c>
      <c r="F645" s="34" t="s">
        <v>746</v>
      </c>
    </row>
    <row r="646" spans="1:6">
      <c r="A646" s="27" t="s">
        <v>287</v>
      </c>
      <c r="B646" s="18" t="s">
        <v>287</v>
      </c>
      <c r="C646" s="28">
        <v>45142</v>
      </c>
      <c r="D646" s="18" t="s">
        <v>747</v>
      </c>
      <c r="E646" s="29">
        <v>1797.6</v>
      </c>
      <c r="F646" s="30" t="s">
        <v>748</v>
      </c>
    </row>
    <row r="647" spans="1:6">
      <c r="A647" s="31" t="s">
        <v>287</v>
      </c>
      <c r="B647" s="22" t="s">
        <v>287</v>
      </c>
      <c r="C647" s="32">
        <v>45143</v>
      </c>
      <c r="D647" s="22" t="s">
        <v>9</v>
      </c>
      <c r="E647" s="33">
        <v>613.83000000000004</v>
      </c>
      <c r="F647" s="34" t="s">
        <v>749</v>
      </c>
    </row>
    <row r="648" spans="1:6">
      <c r="A648" s="27" t="s">
        <v>287</v>
      </c>
      <c r="B648" s="18" t="s">
        <v>287</v>
      </c>
      <c r="C648" s="28">
        <v>45143</v>
      </c>
      <c r="D648" s="18" t="s">
        <v>608</v>
      </c>
      <c r="E648" s="29">
        <v>662.01</v>
      </c>
      <c r="F648" s="30" t="s">
        <v>750</v>
      </c>
    </row>
    <row r="649" spans="1:6">
      <c r="A649" s="31" t="s">
        <v>287</v>
      </c>
      <c r="B649" s="22" t="s">
        <v>287</v>
      </c>
      <c r="C649" s="32">
        <v>45148</v>
      </c>
      <c r="D649" s="22" t="s">
        <v>751</v>
      </c>
      <c r="E649" s="33">
        <v>1554</v>
      </c>
      <c r="F649" s="34" t="s">
        <v>752</v>
      </c>
    </row>
    <row r="650" spans="1:6">
      <c r="A650" s="27" t="s">
        <v>287</v>
      </c>
      <c r="B650" s="18" t="s">
        <v>287</v>
      </c>
      <c r="C650" s="28">
        <v>45148</v>
      </c>
      <c r="D650" s="18" t="s">
        <v>608</v>
      </c>
      <c r="E650" s="29">
        <v>755.23</v>
      </c>
      <c r="F650" s="30" t="s">
        <v>753</v>
      </c>
    </row>
    <row r="651" spans="1:6">
      <c r="A651" s="31" t="s">
        <v>287</v>
      </c>
      <c r="B651" s="22" t="s">
        <v>287</v>
      </c>
      <c r="C651" s="32">
        <v>45149</v>
      </c>
      <c r="D651" s="22" t="s">
        <v>573</v>
      </c>
      <c r="E651" s="33">
        <v>1074.9000000000001</v>
      </c>
      <c r="F651" s="34" t="s">
        <v>301</v>
      </c>
    </row>
    <row r="652" spans="1:6">
      <c r="A652" s="27" t="s">
        <v>287</v>
      </c>
      <c r="B652" s="18" t="s">
        <v>287</v>
      </c>
      <c r="C652" s="28">
        <v>45152</v>
      </c>
      <c r="D652" s="18" t="s">
        <v>754</v>
      </c>
      <c r="E652" s="29">
        <v>1500</v>
      </c>
      <c r="F652" s="30" t="s">
        <v>755</v>
      </c>
    </row>
    <row r="653" spans="1:6">
      <c r="A653" s="31" t="s">
        <v>287</v>
      </c>
      <c r="B653" s="22" t="s">
        <v>287</v>
      </c>
      <c r="C653" s="32">
        <v>45152</v>
      </c>
      <c r="D653" s="22" t="s">
        <v>86</v>
      </c>
      <c r="E653" s="33">
        <v>2988</v>
      </c>
      <c r="F653" s="34" t="s">
        <v>756</v>
      </c>
    </row>
    <row r="654" spans="1:6">
      <c r="A654" s="27" t="s">
        <v>287</v>
      </c>
      <c r="B654" s="18" t="s">
        <v>287</v>
      </c>
      <c r="C654" s="28">
        <v>45152</v>
      </c>
      <c r="D654" s="18" t="s">
        <v>9</v>
      </c>
      <c r="E654" s="29">
        <v>516.41</v>
      </c>
      <c r="F654" s="30" t="s">
        <v>749</v>
      </c>
    </row>
    <row r="655" spans="1:6">
      <c r="A655" s="31" t="s">
        <v>287</v>
      </c>
      <c r="B655" s="22" t="s">
        <v>287</v>
      </c>
      <c r="C655" s="32">
        <v>45153</v>
      </c>
      <c r="D655" s="22" t="s">
        <v>84</v>
      </c>
      <c r="E655" s="33">
        <v>4320</v>
      </c>
      <c r="F655" s="34" t="s">
        <v>757</v>
      </c>
    </row>
    <row r="656" spans="1:6">
      <c r="A656" s="27" t="s">
        <v>287</v>
      </c>
      <c r="B656" s="18" t="s">
        <v>287</v>
      </c>
      <c r="C656" s="28">
        <v>45153</v>
      </c>
      <c r="D656" s="18" t="s">
        <v>577</v>
      </c>
      <c r="E656" s="29">
        <v>556.20000000000005</v>
      </c>
      <c r="F656" s="30" t="s">
        <v>758</v>
      </c>
    </row>
    <row r="657" spans="1:6">
      <c r="A657" s="31" t="s">
        <v>287</v>
      </c>
      <c r="B657" s="22" t="s">
        <v>287</v>
      </c>
      <c r="C657" s="32">
        <v>45154</v>
      </c>
      <c r="D657" s="22" t="s">
        <v>759</v>
      </c>
      <c r="E657" s="33">
        <v>649.99</v>
      </c>
      <c r="F657" s="34" t="s">
        <v>760</v>
      </c>
    </row>
    <row r="658" spans="1:6">
      <c r="A658" s="27" t="s">
        <v>287</v>
      </c>
      <c r="B658" s="18" t="s">
        <v>287</v>
      </c>
      <c r="C658" s="28">
        <v>45155</v>
      </c>
      <c r="D658" s="18" t="s">
        <v>581</v>
      </c>
      <c r="E658" s="29">
        <v>2007.73</v>
      </c>
      <c r="F658" s="30" t="s">
        <v>761</v>
      </c>
    </row>
    <row r="659" spans="1:6">
      <c r="A659" s="31" t="s">
        <v>287</v>
      </c>
      <c r="B659" s="22" t="s">
        <v>287</v>
      </c>
      <c r="C659" s="32">
        <v>45160</v>
      </c>
      <c r="D659" s="22" t="s">
        <v>479</v>
      </c>
      <c r="E659" s="33">
        <v>3900</v>
      </c>
      <c r="F659" s="34" t="s">
        <v>762</v>
      </c>
    </row>
    <row r="660" spans="1:6">
      <c r="A660" s="27" t="s">
        <v>287</v>
      </c>
      <c r="B660" s="18" t="s">
        <v>287</v>
      </c>
      <c r="C660" s="28">
        <v>45162</v>
      </c>
      <c r="D660" s="18" t="s">
        <v>763</v>
      </c>
      <c r="E660" s="29">
        <v>6614.03</v>
      </c>
      <c r="F660" s="30" t="s">
        <v>764</v>
      </c>
    </row>
    <row r="661" spans="1:6">
      <c r="A661" s="31" t="s">
        <v>287</v>
      </c>
      <c r="B661" s="22" t="s">
        <v>287</v>
      </c>
      <c r="C661" s="32">
        <v>45163</v>
      </c>
      <c r="D661" s="22" t="s">
        <v>765</v>
      </c>
      <c r="E661" s="33">
        <v>1699</v>
      </c>
      <c r="F661" s="34" t="s">
        <v>766</v>
      </c>
    </row>
    <row r="662" spans="1:6">
      <c r="A662" s="27" t="s">
        <v>344</v>
      </c>
      <c r="B662" s="18" t="s">
        <v>344</v>
      </c>
      <c r="C662" s="28">
        <v>45140</v>
      </c>
      <c r="D662" s="18" t="s">
        <v>654</v>
      </c>
      <c r="E662" s="29">
        <v>3262</v>
      </c>
      <c r="F662" s="30" t="s">
        <v>767</v>
      </c>
    </row>
    <row r="663" spans="1:6">
      <c r="A663" s="31" t="s">
        <v>351</v>
      </c>
      <c r="B663" s="22" t="s">
        <v>351</v>
      </c>
      <c r="C663" s="32">
        <v>45145</v>
      </c>
      <c r="D663" s="22" t="s">
        <v>768</v>
      </c>
      <c r="E663" s="33">
        <v>699</v>
      </c>
      <c r="F663" s="34" t="s">
        <v>769</v>
      </c>
    </row>
    <row r="664" spans="1:6">
      <c r="A664" s="27" t="s">
        <v>351</v>
      </c>
      <c r="B664" s="18" t="s">
        <v>351</v>
      </c>
      <c r="C664" s="28">
        <v>45159</v>
      </c>
      <c r="D664" s="18" t="s">
        <v>770</v>
      </c>
      <c r="E664" s="29">
        <v>1986</v>
      </c>
      <c r="F664" s="30" t="s">
        <v>771</v>
      </c>
    </row>
    <row r="665" spans="1:6">
      <c r="A665" s="31" t="s">
        <v>355</v>
      </c>
      <c r="B665" s="22" t="s">
        <v>355</v>
      </c>
      <c r="C665" s="32">
        <v>45139</v>
      </c>
      <c r="D665" s="22" t="s">
        <v>772</v>
      </c>
      <c r="E665" s="33">
        <v>4083.67</v>
      </c>
      <c r="F665" s="34" t="s">
        <v>265</v>
      </c>
    </row>
    <row r="666" spans="1:6">
      <c r="A666" s="27" t="s">
        <v>355</v>
      </c>
      <c r="B666" s="18" t="s">
        <v>355</v>
      </c>
      <c r="C666" s="28">
        <v>45140</v>
      </c>
      <c r="D666" s="18" t="s">
        <v>29</v>
      </c>
      <c r="E666" s="29">
        <v>570</v>
      </c>
      <c r="F666" s="30" t="s">
        <v>547</v>
      </c>
    </row>
    <row r="667" spans="1:6">
      <c r="A667" s="31" t="s">
        <v>355</v>
      </c>
      <c r="B667" s="22" t="s">
        <v>355</v>
      </c>
      <c r="C667" s="32">
        <v>45141</v>
      </c>
      <c r="D667" s="22" t="s">
        <v>144</v>
      </c>
      <c r="E667" s="33">
        <v>531.39</v>
      </c>
      <c r="F667" s="34" t="s">
        <v>265</v>
      </c>
    </row>
    <row r="668" spans="1:6">
      <c r="A668" s="27" t="s">
        <v>355</v>
      </c>
      <c r="B668" s="18" t="s">
        <v>355</v>
      </c>
      <c r="C668" s="28">
        <v>45143</v>
      </c>
      <c r="D668" s="18" t="s">
        <v>370</v>
      </c>
      <c r="E668" s="29">
        <v>540.16999999999996</v>
      </c>
      <c r="F668" s="30" t="s">
        <v>773</v>
      </c>
    </row>
    <row r="669" spans="1:6">
      <c r="A669" s="31" t="s">
        <v>355</v>
      </c>
      <c r="B669" s="22" t="s">
        <v>355</v>
      </c>
      <c r="C669" s="32">
        <v>45144</v>
      </c>
      <c r="D669" s="22" t="s">
        <v>72</v>
      </c>
      <c r="E669" s="33">
        <v>500</v>
      </c>
      <c r="F669" s="34" t="s">
        <v>667</v>
      </c>
    </row>
    <row r="670" spans="1:6">
      <c r="A670" s="27" t="s">
        <v>355</v>
      </c>
      <c r="B670" s="18" t="s">
        <v>355</v>
      </c>
      <c r="C670" s="28">
        <v>45149</v>
      </c>
      <c r="D670" s="18" t="s">
        <v>72</v>
      </c>
      <c r="E670" s="29">
        <v>500</v>
      </c>
      <c r="F670" s="30" t="s">
        <v>667</v>
      </c>
    </row>
    <row r="671" spans="1:6">
      <c r="A671" s="31" t="s">
        <v>355</v>
      </c>
      <c r="B671" s="22" t="s">
        <v>355</v>
      </c>
      <c r="C671" s="32">
        <v>45149</v>
      </c>
      <c r="D671" s="22" t="s">
        <v>370</v>
      </c>
      <c r="E671" s="33">
        <v>540.08000000000004</v>
      </c>
      <c r="F671" s="34" t="s">
        <v>773</v>
      </c>
    </row>
    <row r="672" spans="1:6">
      <c r="A672" s="27" t="s">
        <v>355</v>
      </c>
      <c r="B672" s="18" t="s">
        <v>355</v>
      </c>
      <c r="C672" s="28">
        <v>45149</v>
      </c>
      <c r="D672" s="18" t="s">
        <v>151</v>
      </c>
      <c r="E672" s="29">
        <v>2828.22</v>
      </c>
      <c r="F672" s="30" t="s">
        <v>265</v>
      </c>
    </row>
    <row r="673" spans="1:6">
      <c r="A673" s="31" t="s">
        <v>355</v>
      </c>
      <c r="B673" s="22" t="s">
        <v>355</v>
      </c>
      <c r="C673" s="32">
        <v>45152</v>
      </c>
      <c r="D673" s="22" t="s">
        <v>616</v>
      </c>
      <c r="E673" s="33">
        <v>1749.32</v>
      </c>
      <c r="F673" s="34" t="s">
        <v>774</v>
      </c>
    </row>
    <row r="674" spans="1:6">
      <c r="A674" s="27" t="s">
        <v>355</v>
      </c>
      <c r="B674" s="18" t="s">
        <v>355</v>
      </c>
      <c r="C674" s="28">
        <v>45154</v>
      </c>
      <c r="D674" s="18" t="s">
        <v>72</v>
      </c>
      <c r="E674" s="29">
        <v>500</v>
      </c>
      <c r="F674" s="30" t="s">
        <v>667</v>
      </c>
    </row>
    <row r="675" spans="1:6">
      <c r="A675" s="31" t="s">
        <v>355</v>
      </c>
      <c r="B675" s="22" t="s">
        <v>355</v>
      </c>
      <c r="C675" s="32">
        <v>45155</v>
      </c>
      <c r="D675" s="22" t="s">
        <v>370</v>
      </c>
      <c r="E675" s="33">
        <v>540.79</v>
      </c>
      <c r="F675" s="34" t="s">
        <v>773</v>
      </c>
    </row>
    <row r="676" spans="1:6">
      <c r="A676" s="27" t="s">
        <v>355</v>
      </c>
      <c r="B676" s="18" t="s">
        <v>355</v>
      </c>
      <c r="C676" s="28">
        <v>45159</v>
      </c>
      <c r="D676" s="18" t="s">
        <v>72</v>
      </c>
      <c r="E676" s="29">
        <v>500</v>
      </c>
      <c r="F676" s="30" t="s">
        <v>667</v>
      </c>
    </row>
    <row r="677" spans="1:6">
      <c r="A677" s="31" t="s">
        <v>355</v>
      </c>
      <c r="B677" s="22" t="s">
        <v>355</v>
      </c>
      <c r="C677" s="32">
        <v>45162</v>
      </c>
      <c r="D677" s="22" t="s">
        <v>370</v>
      </c>
      <c r="E677" s="33">
        <v>542.77</v>
      </c>
      <c r="F677" s="34" t="s">
        <v>773</v>
      </c>
    </row>
    <row r="678" spans="1:6">
      <c r="A678" s="27" t="s">
        <v>355</v>
      </c>
      <c r="B678" s="18" t="s">
        <v>355</v>
      </c>
      <c r="C678" s="28">
        <v>45165</v>
      </c>
      <c r="D678" s="18" t="s">
        <v>72</v>
      </c>
      <c r="E678" s="29">
        <v>500</v>
      </c>
      <c r="F678" s="30" t="s">
        <v>667</v>
      </c>
    </row>
    <row r="679" spans="1:6">
      <c r="A679" s="31" t="s">
        <v>355</v>
      </c>
      <c r="B679" s="22" t="s">
        <v>355</v>
      </c>
      <c r="C679" s="32">
        <v>45167</v>
      </c>
      <c r="D679" s="22" t="s">
        <v>610</v>
      </c>
      <c r="E679" s="33">
        <v>763.01</v>
      </c>
      <c r="F679" s="34" t="s">
        <v>265</v>
      </c>
    </row>
    <row r="680" spans="1:6">
      <c r="A680" s="27" t="s">
        <v>355</v>
      </c>
      <c r="B680" s="18" t="s">
        <v>355</v>
      </c>
      <c r="C680" s="28">
        <v>45168</v>
      </c>
      <c r="D680" s="18" t="s">
        <v>370</v>
      </c>
      <c r="E680" s="29">
        <v>540.70000000000005</v>
      </c>
      <c r="F680" s="30" t="s">
        <v>667</v>
      </c>
    </row>
    <row r="681" spans="1:6">
      <c r="A681" s="31" t="s">
        <v>355</v>
      </c>
      <c r="B681" s="22" t="s">
        <v>355</v>
      </c>
      <c r="C681" s="32">
        <v>45169</v>
      </c>
      <c r="D681" s="22" t="s">
        <v>775</v>
      </c>
      <c r="E681" s="33">
        <v>583.52</v>
      </c>
      <c r="F681" s="34" t="s">
        <v>773</v>
      </c>
    </row>
    <row r="682" spans="1:6">
      <c r="A682" s="27" t="s">
        <v>287</v>
      </c>
      <c r="B682" s="18" t="s">
        <v>287</v>
      </c>
      <c r="C682" s="28">
        <v>45170</v>
      </c>
      <c r="D682" s="18" t="s">
        <v>669</v>
      </c>
      <c r="E682" s="29">
        <v>504.75</v>
      </c>
      <c r="F682" s="30" t="s">
        <v>743</v>
      </c>
    </row>
    <row r="683" spans="1:6">
      <c r="A683" s="31" t="s">
        <v>287</v>
      </c>
      <c r="B683" s="22" t="s">
        <v>287</v>
      </c>
      <c r="C683" s="32">
        <v>45170</v>
      </c>
      <c r="D683" s="22" t="s">
        <v>776</v>
      </c>
      <c r="E683" s="33">
        <v>2526.46</v>
      </c>
      <c r="F683" s="34" t="s">
        <v>777</v>
      </c>
    </row>
    <row r="684" spans="1:6">
      <c r="A684" s="27" t="s">
        <v>287</v>
      </c>
      <c r="B684" s="18" t="s">
        <v>287</v>
      </c>
      <c r="C684" s="28">
        <v>45170</v>
      </c>
      <c r="D684" s="18" t="s">
        <v>409</v>
      </c>
      <c r="E684" s="29">
        <v>3414.9</v>
      </c>
      <c r="F684" s="30" t="s">
        <v>778</v>
      </c>
    </row>
    <row r="685" spans="1:6">
      <c r="A685" s="31" t="s">
        <v>287</v>
      </c>
      <c r="B685" s="22" t="s">
        <v>287</v>
      </c>
      <c r="C685" s="32">
        <v>45173</v>
      </c>
      <c r="D685" s="22" t="s">
        <v>779</v>
      </c>
      <c r="E685" s="33">
        <v>775.88</v>
      </c>
      <c r="F685" s="34" t="s">
        <v>780</v>
      </c>
    </row>
    <row r="686" spans="1:6">
      <c r="A686" s="27" t="s">
        <v>287</v>
      </c>
      <c r="B686" s="18" t="s">
        <v>287</v>
      </c>
      <c r="C686" s="28">
        <v>45173</v>
      </c>
      <c r="D686" s="18" t="s">
        <v>283</v>
      </c>
      <c r="E686" s="29">
        <v>719.3</v>
      </c>
      <c r="F686" s="30" t="s">
        <v>746</v>
      </c>
    </row>
    <row r="687" spans="1:6">
      <c r="A687" s="31" t="s">
        <v>287</v>
      </c>
      <c r="B687" s="22" t="s">
        <v>287</v>
      </c>
      <c r="C687" s="32">
        <v>45173</v>
      </c>
      <c r="D687" s="22" t="s">
        <v>781</v>
      </c>
      <c r="E687" s="33">
        <v>720</v>
      </c>
      <c r="F687" s="34" t="s">
        <v>782</v>
      </c>
    </row>
    <row r="688" spans="1:6">
      <c r="A688" s="27" t="s">
        <v>287</v>
      </c>
      <c r="B688" s="18" t="s">
        <v>287</v>
      </c>
      <c r="C688" s="28">
        <v>45174</v>
      </c>
      <c r="D688" s="18" t="s">
        <v>783</v>
      </c>
      <c r="E688" s="29">
        <v>832.5</v>
      </c>
      <c r="F688" s="30" t="s">
        <v>444</v>
      </c>
    </row>
    <row r="689" spans="1:6">
      <c r="A689" s="31" t="s">
        <v>287</v>
      </c>
      <c r="B689" s="22" t="s">
        <v>287</v>
      </c>
      <c r="C689" s="32">
        <v>45175</v>
      </c>
      <c r="D689" s="22" t="s">
        <v>784</v>
      </c>
      <c r="E689" s="33">
        <v>810</v>
      </c>
      <c r="F689" s="34" t="s">
        <v>785</v>
      </c>
    </row>
    <row r="690" spans="1:6">
      <c r="A690" s="27" t="s">
        <v>287</v>
      </c>
      <c r="B690" s="18" t="s">
        <v>287</v>
      </c>
      <c r="C690" s="28">
        <v>45176</v>
      </c>
      <c r="D690" s="18" t="s">
        <v>54</v>
      </c>
      <c r="E690" s="29">
        <v>3450</v>
      </c>
      <c r="F690" s="30" t="s">
        <v>786</v>
      </c>
    </row>
    <row r="691" spans="1:6">
      <c r="A691" s="31" t="s">
        <v>287</v>
      </c>
      <c r="B691" s="22" t="s">
        <v>287</v>
      </c>
      <c r="C691" s="32">
        <v>45177</v>
      </c>
      <c r="D691" s="22" t="s">
        <v>564</v>
      </c>
      <c r="E691" s="33">
        <v>950.66</v>
      </c>
      <c r="F691" s="34" t="s">
        <v>787</v>
      </c>
    </row>
    <row r="692" spans="1:6">
      <c r="A692" s="27" t="s">
        <v>287</v>
      </c>
      <c r="B692" s="18" t="s">
        <v>287</v>
      </c>
      <c r="C692" s="28">
        <v>45183</v>
      </c>
      <c r="D692" s="18" t="s">
        <v>788</v>
      </c>
      <c r="E692" s="29">
        <v>588</v>
      </c>
      <c r="F692" s="30" t="s">
        <v>512</v>
      </c>
    </row>
    <row r="693" spans="1:6">
      <c r="A693" s="31" t="s">
        <v>287</v>
      </c>
      <c r="B693" s="22" t="s">
        <v>287</v>
      </c>
      <c r="C693" s="32">
        <v>45183</v>
      </c>
      <c r="D693" s="22" t="s">
        <v>789</v>
      </c>
      <c r="E693" s="33">
        <v>760</v>
      </c>
      <c r="F693" s="34" t="s">
        <v>790</v>
      </c>
    </row>
    <row r="694" spans="1:6">
      <c r="A694" s="27" t="s">
        <v>287</v>
      </c>
      <c r="B694" s="18" t="s">
        <v>287</v>
      </c>
      <c r="C694" s="28">
        <v>45183</v>
      </c>
      <c r="D694" s="18" t="s">
        <v>445</v>
      </c>
      <c r="E694" s="29">
        <v>2340</v>
      </c>
      <c r="F694" s="30" t="s">
        <v>791</v>
      </c>
    </row>
    <row r="695" spans="1:6">
      <c r="A695" s="31" t="s">
        <v>287</v>
      </c>
      <c r="B695" s="22" t="s">
        <v>287</v>
      </c>
      <c r="C695" s="32">
        <v>45183</v>
      </c>
      <c r="D695" s="22" t="s">
        <v>9</v>
      </c>
      <c r="E695" s="33">
        <v>526.09</v>
      </c>
      <c r="F695" s="34" t="s">
        <v>749</v>
      </c>
    </row>
    <row r="696" spans="1:6">
      <c r="A696" s="27" t="s">
        <v>287</v>
      </c>
      <c r="B696" s="18" t="s">
        <v>287</v>
      </c>
      <c r="C696" s="28">
        <v>45188</v>
      </c>
      <c r="D696" s="18" t="s">
        <v>407</v>
      </c>
      <c r="E696" s="29">
        <v>2200</v>
      </c>
      <c r="F696" s="30" t="s">
        <v>792</v>
      </c>
    </row>
    <row r="697" spans="1:6">
      <c r="A697" s="31" t="s">
        <v>287</v>
      </c>
      <c r="B697" s="22" t="s">
        <v>287</v>
      </c>
      <c r="C697" s="32">
        <v>45188</v>
      </c>
      <c r="D697" s="22" t="s">
        <v>333</v>
      </c>
      <c r="E697" s="33">
        <v>2158.8000000000002</v>
      </c>
      <c r="F697" s="34" t="s">
        <v>793</v>
      </c>
    </row>
    <row r="698" spans="1:6">
      <c r="A698" s="27" t="s">
        <v>287</v>
      </c>
      <c r="B698" s="18" t="s">
        <v>287</v>
      </c>
      <c r="C698" s="28">
        <v>45188</v>
      </c>
      <c r="D698" s="18" t="s">
        <v>333</v>
      </c>
      <c r="E698" s="29">
        <v>0</v>
      </c>
      <c r="F698" s="30" t="s">
        <v>793</v>
      </c>
    </row>
    <row r="699" spans="1:6">
      <c r="A699" s="31" t="s">
        <v>287</v>
      </c>
      <c r="B699" s="22" t="s">
        <v>287</v>
      </c>
      <c r="C699" s="32">
        <v>45188</v>
      </c>
      <c r="D699" s="22" t="s">
        <v>333</v>
      </c>
      <c r="E699" s="33">
        <v>0</v>
      </c>
      <c r="F699" s="34" t="s">
        <v>793</v>
      </c>
    </row>
    <row r="700" spans="1:6">
      <c r="A700" s="27" t="s">
        <v>287</v>
      </c>
      <c r="B700" s="18" t="s">
        <v>287</v>
      </c>
      <c r="C700" s="28">
        <v>45189</v>
      </c>
      <c r="D700" s="18" t="s">
        <v>794</v>
      </c>
      <c r="E700" s="29">
        <v>819</v>
      </c>
      <c r="F700" s="30" t="s">
        <v>795</v>
      </c>
    </row>
    <row r="701" spans="1:6">
      <c r="A701" s="31" t="s">
        <v>287</v>
      </c>
      <c r="B701" s="22" t="s">
        <v>287</v>
      </c>
      <c r="C701" s="32">
        <v>45189</v>
      </c>
      <c r="D701" s="22" t="s">
        <v>407</v>
      </c>
      <c r="E701" s="33">
        <v>2200</v>
      </c>
      <c r="F701" s="34" t="s">
        <v>796</v>
      </c>
    </row>
    <row r="702" spans="1:6">
      <c r="A702" s="27" t="s">
        <v>287</v>
      </c>
      <c r="B702" s="18" t="s">
        <v>287</v>
      </c>
      <c r="C702" s="28">
        <v>45189</v>
      </c>
      <c r="D702" s="18" t="s">
        <v>797</v>
      </c>
      <c r="E702" s="29">
        <v>620.83000000000004</v>
      </c>
      <c r="F702" s="30" t="s">
        <v>798</v>
      </c>
    </row>
    <row r="703" spans="1:6">
      <c r="A703" s="31" t="s">
        <v>287</v>
      </c>
      <c r="B703" s="22" t="s">
        <v>287</v>
      </c>
      <c r="C703" s="32">
        <v>45189</v>
      </c>
      <c r="D703" s="22" t="s">
        <v>22</v>
      </c>
      <c r="E703" s="33">
        <v>1501.9</v>
      </c>
      <c r="F703" s="34" t="s">
        <v>799</v>
      </c>
    </row>
    <row r="704" spans="1:6">
      <c r="A704" s="27" t="s">
        <v>287</v>
      </c>
      <c r="B704" s="18" t="s">
        <v>287</v>
      </c>
      <c r="C704" s="28">
        <v>45189</v>
      </c>
      <c r="D704" s="18" t="s">
        <v>800</v>
      </c>
      <c r="E704" s="29">
        <v>2760</v>
      </c>
      <c r="F704" s="30" t="s">
        <v>801</v>
      </c>
    </row>
    <row r="705" spans="1:6">
      <c r="A705" s="31" t="s">
        <v>287</v>
      </c>
      <c r="B705" s="22" t="s">
        <v>287</v>
      </c>
      <c r="C705" s="32">
        <v>45190</v>
      </c>
      <c r="D705" s="22" t="s">
        <v>283</v>
      </c>
      <c r="E705" s="33">
        <v>1264.96</v>
      </c>
      <c r="F705" s="34" t="s">
        <v>802</v>
      </c>
    </row>
    <row r="706" spans="1:6">
      <c r="A706" s="27" t="s">
        <v>287</v>
      </c>
      <c r="B706" s="18" t="s">
        <v>287</v>
      </c>
      <c r="C706" s="28">
        <v>45191</v>
      </c>
      <c r="D706" s="18" t="s">
        <v>192</v>
      </c>
      <c r="E706" s="29">
        <v>508</v>
      </c>
      <c r="F706" s="30" t="s">
        <v>803</v>
      </c>
    </row>
    <row r="707" spans="1:6">
      <c r="A707" s="31" t="s">
        <v>287</v>
      </c>
      <c r="B707" s="22" t="s">
        <v>287</v>
      </c>
      <c r="C707" s="32">
        <v>45196</v>
      </c>
      <c r="D707" s="22" t="s">
        <v>804</v>
      </c>
      <c r="E707" s="33">
        <v>959.52</v>
      </c>
      <c r="F707" s="34" t="s">
        <v>805</v>
      </c>
    </row>
    <row r="708" spans="1:6">
      <c r="A708" s="27" t="s">
        <v>287</v>
      </c>
      <c r="B708" s="18" t="s">
        <v>287</v>
      </c>
      <c r="C708" s="28">
        <v>45197</v>
      </c>
      <c r="D708" s="18" t="s">
        <v>804</v>
      </c>
      <c r="E708" s="29">
        <v>900</v>
      </c>
      <c r="F708" s="30" t="s">
        <v>806</v>
      </c>
    </row>
    <row r="709" spans="1:6">
      <c r="A709" s="31" t="s">
        <v>351</v>
      </c>
      <c r="B709" s="22" t="s">
        <v>351</v>
      </c>
      <c r="C709" s="32">
        <v>45189</v>
      </c>
      <c r="D709" s="22" t="s">
        <v>475</v>
      </c>
      <c r="E709" s="33">
        <v>596.33000000000004</v>
      </c>
      <c r="F709" s="34" t="s">
        <v>807</v>
      </c>
    </row>
    <row r="710" spans="1:6">
      <c r="A710" s="27" t="s">
        <v>351</v>
      </c>
      <c r="B710" s="18" t="s">
        <v>351</v>
      </c>
      <c r="C710" s="28">
        <v>45190</v>
      </c>
      <c r="D710" s="18" t="s">
        <v>59</v>
      </c>
      <c r="E710" s="29">
        <v>849.6</v>
      </c>
      <c r="F710" s="30" t="s">
        <v>808</v>
      </c>
    </row>
    <row r="711" spans="1:6">
      <c r="A711" s="31" t="s">
        <v>355</v>
      </c>
      <c r="B711" s="22" t="s">
        <v>355</v>
      </c>
      <c r="C711" s="32">
        <v>45170</v>
      </c>
      <c r="D711" s="22" t="s">
        <v>72</v>
      </c>
      <c r="E711" s="33">
        <v>500.24</v>
      </c>
      <c r="F711" s="34" t="s">
        <v>667</v>
      </c>
    </row>
    <row r="712" spans="1:6">
      <c r="A712" s="27" t="s">
        <v>355</v>
      </c>
      <c r="B712" s="18" t="s">
        <v>355</v>
      </c>
      <c r="C712" s="28">
        <v>45170</v>
      </c>
      <c r="D712" s="18" t="s">
        <v>809</v>
      </c>
      <c r="E712" s="29">
        <v>4085.24</v>
      </c>
      <c r="F712" s="30" t="s">
        <v>265</v>
      </c>
    </row>
    <row r="713" spans="1:6">
      <c r="A713" s="31" t="s">
        <v>355</v>
      </c>
      <c r="B713" s="22" t="s">
        <v>355</v>
      </c>
      <c r="C713" s="32">
        <v>45170</v>
      </c>
      <c r="D713" s="22" t="s">
        <v>810</v>
      </c>
      <c r="E713" s="33">
        <v>2852.81</v>
      </c>
      <c r="F713" s="34" t="s">
        <v>265</v>
      </c>
    </row>
    <row r="714" spans="1:6">
      <c r="A714" s="27" t="s">
        <v>355</v>
      </c>
      <c r="B714" s="18" t="s">
        <v>355</v>
      </c>
      <c r="C714" s="28">
        <v>45171</v>
      </c>
      <c r="D714" s="18" t="s">
        <v>144</v>
      </c>
      <c r="E714" s="29">
        <v>538.99</v>
      </c>
      <c r="F714" s="30" t="s">
        <v>265</v>
      </c>
    </row>
    <row r="715" spans="1:6">
      <c r="A715" s="31" t="s">
        <v>355</v>
      </c>
      <c r="B715" s="22" t="s">
        <v>355</v>
      </c>
      <c r="C715" s="32">
        <v>45173</v>
      </c>
      <c r="D715" s="22" t="s">
        <v>370</v>
      </c>
      <c r="E715" s="33">
        <v>540.71</v>
      </c>
      <c r="F715" s="34" t="s">
        <v>667</v>
      </c>
    </row>
    <row r="716" spans="1:6">
      <c r="A716" s="27" t="s">
        <v>355</v>
      </c>
      <c r="B716" s="18" t="s">
        <v>355</v>
      </c>
      <c r="C716" s="28">
        <v>45173</v>
      </c>
      <c r="D716" s="18" t="s">
        <v>72</v>
      </c>
      <c r="E716" s="29">
        <v>500</v>
      </c>
      <c r="F716" s="30" t="s">
        <v>667</v>
      </c>
    </row>
    <row r="717" spans="1:6">
      <c r="A717" s="31" t="s">
        <v>355</v>
      </c>
      <c r="B717" s="22" t="s">
        <v>355</v>
      </c>
      <c r="C717" s="32">
        <v>45174</v>
      </c>
      <c r="D717" s="22" t="s">
        <v>811</v>
      </c>
      <c r="E717" s="33">
        <v>3977.14</v>
      </c>
      <c r="F717" s="34" t="s">
        <v>812</v>
      </c>
    </row>
    <row r="718" spans="1:6">
      <c r="A718" s="27" t="s">
        <v>355</v>
      </c>
      <c r="B718" s="18" t="s">
        <v>355</v>
      </c>
      <c r="C718" s="28">
        <v>45174</v>
      </c>
      <c r="D718" s="18" t="s">
        <v>701</v>
      </c>
      <c r="E718" s="29">
        <v>560.41999999999996</v>
      </c>
      <c r="F718" s="30" t="s">
        <v>549</v>
      </c>
    </row>
    <row r="719" spans="1:6">
      <c r="A719" s="31" t="s">
        <v>355</v>
      </c>
      <c r="B719" s="22" t="s">
        <v>355</v>
      </c>
      <c r="C719" s="32">
        <v>45174</v>
      </c>
      <c r="D719" s="22" t="s">
        <v>359</v>
      </c>
      <c r="E719" s="33">
        <v>9925.0300000000007</v>
      </c>
      <c r="F719" s="34" t="s">
        <v>813</v>
      </c>
    </row>
    <row r="720" spans="1:6">
      <c r="A720" s="27" t="s">
        <v>355</v>
      </c>
      <c r="B720" s="18" t="s">
        <v>355</v>
      </c>
      <c r="C720" s="28">
        <v>45176</v>
      </c>
      <c r="D720" s="18" t="s">
        <v>72</v>
      </c>
      <c r="E720" s="29">
        <v>500</v>
      </c>
      <c r="F720" s="30" t="s">
        <v>667</v>
      </c>
    </row>
    <row r="721" spans="1:6">
      <c r="A721" s="31" t="s">
        <v>355</v>
      </c>
      <c r="B721" s="22" t="s">
        <v>355</v>
      </c>
      <c r="C721" s="32">
        <v>45177</v>
      </c>
      <c r="D721" s="22" t="s">
        <v>370</v>
      </c>
      <c r="E721" s="33">
        <v>540.6</v>
      </c>
      <c r="F721" s="34" t="s">
        <v>667</v>
      </c>
    </row>
    <row r="722" spans="1:6">
      <c r="A722" s="27" t="s">
        <v>355</v>
      </c>
      <c r="B722" s="18" t="s">
        <v>355</v>
      </c>
      <c r="C722" s="28">
        <v>45180</v>
      </c>
      <c r="D722" s="18" t="s">
        <v>72</v>
      </c>
      <c r="E722" s="29">
        <v>500</v>
      </c>
      <c r="F722" s="30" t="s">
        <v>667</v>
      </c>
    </row>
    <row r="723" spans="1:6">
      <c r="A723" s="31" t="s">
        <v>355</v>
      </c>
      <c r="B723" s="22" t="s">
        <v>355</v>
      </c>
      <c r="C723" s="32">
        <v>45181</v>
      </c>
      <c r="D723" s="22" t="s">
        <v>370</v>
      </c>
      <c r="E723" s="33">
        <v>541.34</v>
      </c>
      <c r="F723" s="34" t="s">
        <v>667</v>
      </c>
    </row>
    <row r="724" spans="1:6">
      <c r="A724" s="27" t="s">
        <v>355</v>
      </c>
      <c r="B724" s="18" t="s">
        <v>355</v>
      </c>
      <c r="C724" s="28">
        <v>45182</v>
      </c>
      <c r="D724" s="18" t="s">
        <v>616</v>
      </c>
      <c r="E724" s="29">
        <v>1793.26</v>
      </c>
      <c r="F724" s="30" t="s">
        <v>774</v>
      </c>
    </row>
    <row r="725" spans="1:6">
      <c r="A725" s="31" t="s">
        <v>355</v>
      </c>
      <c r="B725" s="22" t="s">
        <v>355</v>
      </c>
      <c r="C725" s="32">
        <v>45183</v>
      </c>
      <c r="D725" s="22" t="s">
        <v>72</v>
      </c>
      <c r="E725" s="33">
        <v>500</v>
      </c>
      <c r="F725" s="34" t="s">
        <v>667</v>
      </c>
    </row>
    <row r="726" spans="1:6">
      <c r="A726" s="27" t="s">
        <v>355</v>
      </c>
      <c r="B726" s="18" t="s">
        <v>355</v>
      </c>
      <c r="C726" s="28">
        <v>45183</v>
      </c>
      <c r="D726" s="18" t="s">
        <v>814</v>
      </c>
      <c r="E726" s="29">
        <v>3334.01</v>
      </c>
      <c r="F726" s="30" t="s">
        <v>815</v>
      </c>
    </row>
    <row r="727" spans="1:6">
      <c r="A727" s="31" t="s">
        <v>355</v>
      </c>
      <c r="B727" s="22" t="s">
        <v>355</v>
      </c>
      <c r="C727" s="32">
        <v>45184</v>
      </c>
      <c r="D727" s="22" t="s">
        <v>370</v>
      </c>
      <c r="E727" s="33">
        <v>540.24</v>
      </c>
      <c r="F727" s="34" t="s">
        <v>667</v>
      </c>
    </row>
    <row r="728" spans="1:6">
      <c r="A728" s="27" t="s">
        <v>355</v>
      </c>
      <c r="B728" s="18" t="s">
        <v>355</v>
      </c>
      <c r="C728" s="28">
        <v>45186</v>
      </c>
      <c r="D728" s="18" t="s">
        <v>72</v>
      </c>
      <c r="E728" s="29">
        <v>500</v>
      </c>
      <c r="F728" s="30" t="s">
        <v>667</v>
      </c>
    </row>
    <row r="729" spans="1:6">
      <c r="A729" s="31" t="s">
        <v>355</v>
      </c>
      <c r="B729" s="22" t="s">
        <v>355</v>
      </c>
      <c r="C729" s="32">
        <v>45187</v>
      </c>
      <c r="D729" s="22" t="s">
        <v>370</v>
      </c>
      <c r="E729" s="33">
        <v>540.55999999999995</v>
      </c>
      <c r="F729" s="34" t="s">
        <v>667</v>
      </c>
    </row>
    <row r="730" spans="1:6">
      <c r="A730" s="27" t="s">
        <v>355</v>
      </c>
      <c r="B730" s="18" t="s">
        <v>355</v>
      </c>
      <c r="C730" s="28">
        <v>45188</v>
      </c>
      <c r="D730" s="18" t="s">
        <v>72</v>
      </c>
      <c r="E730" s="29">
        <v>500</v>
      </c>
      <c r="F730" s="30" t="s">
        <v>667</v>
      </c>
    </row>
    <row r="731" spans="1:6">
      <c r="A731" s="31" t="s">
        <v>355</v>
      </c>
      <c r="B731" s="22" t="s">
        <v>355</v>
      </c>
      <c r="C731" s="32">
        <v>45190</v>
      </c>
      <c r="D731" s="22" t="s">
        <v>370</v>
      </c>
      <c r="E731" s="33">
        <v>540.13</v>
      </c>
      <c r="F731" s="34" t="s">
        <v>667</v>
      </c>
    </row>
    <row r="732" spans="1:6">
      <c r="A732" s="27" t="s">
        <v>355</v>
      </c>
      <c r="B732" s="18" t="s">
        <v>355</v>
      </c>
      <c r="C732" s="28">
        <v>45192</v>
      </c>
      <c r="D732" s="18" t="s">
        <v>72</v>
      </c>
      <c r="E732" s="29">
        <v>500</v>
      </c>
      <c r="F732" s="30" t="s">
        <v>667</v>
      </c>
    </row>
    <row r="733" spans="1:6">
      <c r="A733" s="31" t="s">
        <v>355</v>
      </c>
      <c r="B733" s="22" t="s">
        <v>355</v>
      </c>
      <c r="C733" s="32">
        <v>45193</v>
      </c>
      <c r="D733" s="22" t="s">
        <v>370</v>
      </c>
      <c r="E733" s="33">
        <v>541.17999999999995</v>
      </c>
      <c r="F733" s="34" t="s">
        <v>667</v>
      </c>
    </row>
    <row r="734" spans="1:6">
      <c r="A734" s="27" t="s">
        <v>355</v>
      </c>
      <c r="B734" s="18" t="s">
        <v>355</v>
      </c>
      <c r="C734" s="28">
        <v>45193</v>
      </c>
      <c r="D734" s="18" t="s">
        <v>295</v>
      </c>
      <c r="E734" s="29">
        <v>1299</v>
      </c>
      <c r="F734" s="30" t="s">
        <v>816</v>
      </c>
    </row>
    <row r="735" spans="1:6">
      <c r="A735" s="31" t="s">
        <v>355</v>
      </c>
      <c r="B735" s="22" t="s">
        <v>355</v>
      </c>
      <c r="C735" s="32">
        <v>45194</v>
      </c>
      <c r="D735" s="22" t="s">
        <v>817</v>
      </c>
      <c r="E735" s="33">
        <v>547.88</v>
      </c>
      <c r="F735" s="34" t="s">
        <v>265</v>
      </c>
    </row>
    <row r="736" spans="1:6">
      <c r="A736" s="27" t="s">
        <v>355</v>
      </c>
      <c r="B736" s="18" t="s">
        <v>355</v>
      </c>
      <c r="C736" s="28">
        <v>45195</v>
      </c>
      <c r="D736" s="18" t="s">
        <v>72</v>
      </c>
      <c r="E736" s="29">
        <v>500</v>
      </c>
      <c r="F736" s="30" t="s">
        <v>818</v>
      </c>
    </row>
    <row r="737" spans="1:6">
      <c r="A737" s="31" t="s">
        <v>355</v>
      </c>
      <c r="B737" s="22" t="s">
        <v>355</v>
      </c>
      <c r="C737" s="32">
        <v>45196</v>
      </c>
      <c r="D737" s="22" t="s">
        <v>72</v>
      </c>
      <c r="E737" s="33">
        <v>500</v>
      </c>
      <c r="F737" s="34" t="s">
        <v>667</v>
      </c>
    </row>
    <row r="738" spans="1:6">
      <c r="A738" s="27" t="s">
        <v>355</v>
      </c>
      <c r="B738" s="18" t="s">
        <v>355</v>
      </c>
      <c r="C738" s="28">
        <v>45196</v>
      </c>
      <c r="D738" s="18" t="s">
        <v>370</v>
      </c>
      <c r="E738" s="29">
        <v>540.34</v>
      </c>
      <c r="F738" s="30" t="s">
        <v>667</v>
      </c>
    </row>
    <row r="739" spans="1:6">
      <c r="A739" s="31" t="s">
        <v>355</v>
      </c>
      <c r="B739" s="22" t="s">
        <v>355</v>
      </c>
      <c r="C739" s="32">
        <v>45196</v>
      </c>
      <c r="D739" s="22" t="s">
        <v>551</v>
      </c>
      <c r="E739" s="33">
        <v>1675.08</v>
      </c>
      <c r="F739" s="34" t="s">
        <v>819</v>
      </c>
    </row>
    <row r="740" spans="1:6">
      <c r="A740" s="27" t="s">
        <v>355</v>
      </c>
      <c r="B740" s="18" t="s">
        <v>355</v>
      </c>
      <c r="C740" s="28">
        <v>45196</v>
      </c>
      <c r="D740" s="18" t="s">
        <v>168</v>
      </c>
      <c r="E740" s="29">
        <v>591.91999999999996</v>
      </c>
      <c r="F740" s="30" t="s">
        <v>380</v>
      </c>
    </row>
    <row r="741" spans="1:6">
      <c r="A741" s="31" t="s">
        <v>355</v>
      </c>
      <c r="B741" s="22" t="s">
        <v>355</v>
      </c>
      <c r="C741" s="32">
        <v>45197</v>
      </c>
      <c r="D741" s="22" t="s">
        <v>551</v>
      </c>
      <c r="E741" s="33">
        <v>1697.67</v>
      </c>
      <c r="F741" s="34" t="s">
        <v>819</v>
      </c>
    </row>
    <row r="742" spans="1:6">
      <c r="A742" s="27" t="s">
        <v>355</v>
      </c>
      <c r="B742" s="18" t="s">
        <v>355</v>
      </c>
      <c r="C742" s="28">
        <v>45197</v>
      </c>
      <c r="D742" s="18" t="s">
        <v>610</v>
      </c>
      <c r="E742" s="29">
        <v>869.24</v>
      </c>
      <c r="F742" s="30" t="s">
        <v>265</v>
      </c>
    </row>
    <row r="743" spans="1:6">
      <c r="A743" s="31" t="s">
        <v>618</v>
      </c>
      <c r="B743" s="22" t="s">
        <v>618</v>
      </c>
      <c r="C743" s="32">
        <v>45184</v>
      </c>
      <c r="D743" s="22" t="s">
        <v>820</v>
      </c>
      <c r="E743" s="33">
        <v>598.86</v>
      </c>
      <c r="F743" s="34" t="s">
        <v>821</v>
      </c>
    </row>
    <row r="744" spans="1:6">
      <c r="A744" s="27" t="s">
        <v>618</v>
      </c>
      <c r="B744" s="18" t="s">
        <v>618</v>
      </c>
      <c r="C744" s="28">
        <v>45184</v>
      </c>
      <c r="D744" s="18" t="s">
        <v>820</v>
      </c>
      <c r="E744" s="29">
        <v>598.86</v>
      </c>
      <c r="F744" s="30" t="s">
        <v>821</v>
      </c>
    </row>
    <row r="745" spans="1:6">
      <c r="A745" s="31" t="s">
        <v>618</v>
      </c>
      <c r="B745" s="22" t="s">
        <v>618</v>
      </c>
      <c r="C745" s="32">
        <v>45184</v>
      </c>
      <c r="D745" s="22" t="s">
        <v>820</v>
      </c>
      <c r="E745" s="33">
        <v>598.86</v>
      </c>
      <c r="F745" s="34" t="s">
        <v>821</v>
      </c>
    </row>
    <row r="746" spans="1:6">
      <c r="A746" s="27" t="s">
        <v>618</v>
      </c>
      <c r="B746" s="18" t="s">
        <v>618</v>
      </c>
      <c r="C746" s="28">
        <v>45189</v>
      </c>
      <c r="D746" s="18" t="s">
        <v>820</v>
      </c>
      <c r="E746" s="29">
        <v>600.33000000000004</v>
      </c>
      <c r="F746" s="30" t="s">
        <v>821</v>
      </c>
    </row>
    <row r="747" spans="1:6">
      <c r="A747" s="31" t="s">
        <v>618</v>
      </c>
      <c r="B747" s="22" t="s">
        <v>618</v>
      </c>
      <c r="C747" s="32">
        <v>45198</v>
      </c>
      <c r="D747" s="22" t="s">
        <v>820</v>
      </c>
      <c r="E747" s="33">
        <v>602.47</v>
      </c>
      <c r="F747" s="34" t="s">
        <v>821</v>
      </c>
    </row>
    <row r="748" spans="1:6">
      <c r="A748" s="15" t="s">
        <v>822</v>
      </c>
      <c r="B748" s="14" t="s">
        <v>822</v>
      </c>
      <c r="C748" s="35">
        <v>45188</v>
      </c>
      <c r="D748" s="14" t="s">
        <v>823</v>
      </c>
      <c r="E748" s="36">
        <v>512.25</v>
      </c>
      <c r="F748" s="16" t="s">
        <v>824</v>
      </c>
    </row>
    <row r="749" spans="1:6">
      <c r="A749" t="s">
        <v>287</v>
      </c>
      <c r="B749" t="s">
        <v>287</v>
      </c>
      <c r="C749" s="1">
        <v>45201</v>
      </c>
      <c r="D749" t="s">
        <v>407</v>
      </c>
      <c r="E749" s="2">
        <v>1870</v>
      </c>
      <c r="F749" t="s">
        <v>946</v>
      </c>
    </row>
    <row r="750" spans="1:6">
      <c r="A750" t="s">
        <v>287</v>
      </c>
      <c r="B750" t="s">
        <v>287</v>
      </c>
      <c r="C750" s="1">
        <v>45201</v>
      </c>
      <c r="D750" t="s">
        <v>947</v>
      </c>
      <c r="E750" s="2">
        <v>594</v>
      </c>
      <c r="F750" t="s">
        <v>948</v>
      </c>
    </row>
    <row r="751" spans="1:6">
      <c r="A751" t="s">
        <v>287</v>
      </c>
      <c r="B751" t="s">
        <v>287</v>
      </c>
      <c r="C751" s="1">
        <v>45203</v>
      </c>
      <c r="D751" t="s">
        <v>283</v>
      </c>
      <c r="E751" s="2">
        <v>750.64</v>
      </c>
      <c r="F751" t="s">
        <v>949</v>
      </c>
    </row>
    <row r="752" spans="1:6">
      <c r="A752" t="s">
        <v>287</v>
      </c>
      <c r="B752" t="s">
        <v>287</v>
      </c>
      <c r="C752" s="1">
        <v>45203</v>
      </c>
      <c r="D752" t="s">
        <v>577</v>
      </c>
      <c r="E752" s="2">
        <v>556.20000000000005</v>
      </c>
      <c r="F752" t="s">
        <v>950</v>
      </c>
    </row>
    <row r="753" spans="1:6">
      <c r="A753" t="s">
        <v>287</v>
      </c>
      <c r="B753" t="s">
        <v>287</v>
      </c>
      <c r="C753" s="1">
        <v>45204</v>
      </c>
      <c r="D753" t="s">
        <v>951</v>
      </c>
      <c r="E753" s="2">
        <v>2138.4299999999998</v>
      </c>
      <c r="F753" t="s">
        <v>952</v>
      </c>
    </row>
    <row r="754" spans="1:6">
      <c r="A754" t="s">
        <v>287</v>
      </c>
      <c r="B754" t="s">
        <v>287</v>
      </c>
      <c r="C754" s="1">
        <v>45204</v>
      </c>
      <c r="D754" t="s">
        <v>953</v>
      </c>
      <c r="E754" s="2">
        <v>1084</v>
      </c>
      <c r="F754" t="s">
        <v>954</v>
      </c>
    </row>
    <row r="755" spans="1:6">
      <c r="A755" t="s">
        <v>287</v>
      </c>
      <c r="B755" t="s">
        <v>287</v>
      </c>
      <c r="C755" s="1">
        <v>45204</v>
      </c>
      <c r="D755" t="s">
        <v>955</v>
      </c>
      <c r="E755" s="2">
        <v>3120</v>
      </c>
      <c r="F755" t="s">
        <v>956</v>
      </c>
    </row>
    <row r="756" spans="1:6">
      <c r="A756" t="s">
        <v>287</v>
      </c>
      <c r="B756" t="s">
        <v>287</v>
      </c>
      <c r="C756" s="1">
        <v>45205</v>
      </c>
      <c r="D756" t="s">
        <v>957</v>
      </c>
      <c r="E756" s="2">
        <v>1256.4000000000001</v>
      </c>
      <c r="F756" t="s">
        <v>958</v>
      </c>
    </row>
    <row r="757" spans="1:6">
      <c r="A757" t="s">
        <v>287</v>
      </c>
      <c r="B757" t="s">
        <v>287</v>
      </c>
      <c r="C757" s="1">
        <v>45208</v>
      </c>
      <c r="D757" t="s">
        <v>959</v>
      </c>
      <c r="E757" s="2">
        <v>512.11</v>
      </c>
      <c r="F757" t="s">
        <v>960</v>
      </c>
    </row>
    <row r="758" spans="1:6">
      <c r="A758" t="s">
        <v>287</v>
      </c>
      <c r="B758" t="s">
        <v>287</v>
      </c>
      <c r="C758" s="1">
        <v>45208</v>
      </c>
      <c r="D758" t="s">
        <v>961</v>
      </c>
      <c r="E758" s="2">
        <v>1551.6</v>
      </c>
      <c r="F758" t="s">
        <v>962</v>
      </c>
    </row>
    <row r="759" spans="1:6">
      <c r="A759" t="s">
        <v>287</v>
      </c>
      <c r="B759" t="s">
        <v>287</v>
      </c>
      <c r="C759" s="1">
        <v>45209</v>
      </c>
      <c r="D759" t="s">
        <v>963</v>
      </c>
      <c r="E759" s="2">
        <v>1560</v>
      </c>
      <c r="F759" t="s">
        <v>964</v>
      </c>
    </row>
    <row r="760" spans="1:6">
      <c r="A760" t="s">
        <v>287</v>
      </c>
      <c r="B760" t="s">
        <v>287</v>
      </c>
      <c r="C760" s="1">
        <v>45210</v>
      </c>
      <c r="D760" t="s">
        <v>965</v>
      </c>
      <c r="E760" s="2">
        <v>2299.86</v>
      </c>
      <c r="F760" t="s">
        <v>966</v>
      </c>
    </row>
    <row r="761" spans="1:6">
      <c r="A761" t="s">
        <v>287</v>
      </c>
      <c r="B761" t="s">
        <v>287</v>
      </c>
      <c r="C761" s="1">
        <v>45212</v>
      </c>
      <c r="D761" t="s">
        <v>15</v>
      </c>
      <c r="E761" s="2">
        <v>799</v>
      </c>
      <c r="F761" t="s">
        <v>967</v>
      </c>
    </row>
    <row r="762" spans="1:6">
      <c r="A762" t="s">
        <v>287</v>
      </c>
      <c r="B762" t="s">
        <v>287</v>
      </c>
      <c r="C762" s="1">
        <v>45213</v>
      </c>
      <c r="D762" t="s">
        <v>9</v>
      </c>
      <c r="E762" s="2">
        <v>539.17999999999995</v>
      </c>
      <c r="F762" t="s">
        <v>749</v>
      </c>
    </row>
    <row r="763" spans="1:6">
      <c r="A763" t="s">
        <v>287</v>
      </c>
      <c r="B763" t="s">
        <v>287</v>
      </c>
      <c r="C763" s="1">
        <v>45217</v>
      </c>
      <c r="D763" t="s">
        <v>968</v>
      </c>
      <c r="E763" s="2">
        <v>1195.1400000000001</v>
      </c>
      <c r="F763" t="s">
        <v>969</v>
      </c>
    </row>
    <row r="764" spans="1:6">
      <c r="A764" t="s">
        <v>287</v>
      </c>
      <c r="B764" t="s">
        <v>287</v>
      </c>
      <c r="C764" s="1">
        <v>45218</v>
      </c>
      <c r="D764" t="s">
        <v>91</v>
      </c>
      <c r="E764" s="2">
        <v>546.65</v>
      </c>
      <c r="F764" t="s">
        <v>970</v>
      </c>
    </row>
    <row r="765" spans="1:6">
      <c r="A765" t="s">
        <v>287</v>
      </c>
      <c r="B765" t="s">
        <v>287</v>
      </c>
      <c r="C765" s="1">
        <v>45218</v>
      </c>
      <c r="D765" t="s">
        <v>971</v>
      </c>
      <c r="E765" s="2">
        <v>5000</v>
      </c>
      <c r="F765" t="s">
        <v>972</v>
      </c>
    </row>
    <row r="766" spans="1:6">
      <c r="A766" t="s">
        <v>287</v>
      </c>
      <c r="B766" t="s">
        <v>287</v>
      </c>
      <c r="C766" s="1">
        <v>45218</v>
      </c>
      <c r="D766" t="s">
        <v>973</v>
      </c>
      <c r="E766" s="2">
        <v>1002</v>
      </c>
      <c r="F766" t="s">
        <v>974</v>
      </c>
    </row>
    <row r="767" spans="1:6">
      <c r="A767" t="s">
        <v>287</v>
      </c>
      <c r="B767" t="s">
        <v>287</v>
      </c>
      <c r="C767" s="1">
        <v>45223</v>
      </c>
      <c r="D767" t="s">
        <v>222</v>
      </c>
      <c r="E767" s="2">
        <v>761.62</v>
      </c>
      <c r="F767" t="s">
        <v>975</v>
      </c>
    </row>
    <row r="768" spans="1:6">
      <c r="A768" t="s">
        <v>287</v>
      </c>
      <c r="B768" t="s">
        <v>287</v>
      </c>
      <c r="C768" s="1">
        <v>45224</v>
      </c>
      <c r="D768" t="s">
        <v>976</v>
      </c>
      <c r="E768" s="2">
        <v>925</v>
      </c>
      <c r="F768" t="s">
        <v>977</v>
      </c>
    </row>
    <row r="769" spans="1:6">
      <c r="A769" t="s">
        <v>287</v>
      </c>
      <c r="B769" t="s">
        <v>287</v>
      </c>
      <c r="C769" s="1">
        <v>45224</v>
      </c>
      <c r="D769" t="s">
        <v>976</v>
      </c>
      <c r="E769" s="2">
        <v>875</v>
      </c>
      <c r="F769" t="s">
        <v>978</v>
      </c>
    </row>
    <row r="770" spans="1:6">
      <c r="A770" t="s">
        <v>287</v>
      </c>
      <c r="B770" t="s">
        <v>287</v>
      </c>
      <c r="C770" s="1">
        <v>45224</v>
      </c>
      <c r="D770" t="s">
        <v>979</v>
      </c>
      <c r="E770" s="2">
        <v>858.99</v>
      </c>
      <c r="F770" t="s">
        <v>980</v>
      </c>
    </row>
    <row r="771" spans="1:6">
      <c r="A771" t="s">
        <v>287</v>
      </c>
      <c r="B771" t="s">
        <v>287</v>
      </c>
      <c r="C771" s="1">
        <v>45224</v>
      </c>
      <c r="D771" t="s">
        <v>981</v>
      </c>
      <c r="E771" s="2">
        <v>2444.4</v>
      </c>
      <c r="F771" t="s">
        <v>982</v>
      </c>
    </row>
    <row r="772" spans="1:6" ht="30">
      <c r="A772" t="s">
        <v>287</v>
      </c>
      <c r="B772" t="s">
        <v>287</v>
      </c>
      <c r="C772" s="1">
        <v>45225</v>
      </c>
      <c r="D772" t="s">
        <v>983</v>
      </c>
      <c r="E772" s="2">
        <v>1706.03</v>
      </c>
      <c r="F772" s="7" t="s">
        <v>984</v>
      </c>
    </row>
    <row r="773" spans="1:6">
      <c r="A773" t="s">
        <v>287</v>
      </c>
      <c r="B773" t="s">
        <v>287</v>
      </c>
      <c r="C773" s="1">
        <v>45229</v>
      </c>
      <c r="D773" t="s">
        <v>450</v>
      </c>
      <c r="E773" s="2">
        <v>2217.41</v>
      </c>
      <c r="F773" t="s">
        <v>985</v>
      </c>
    </row>
    <row r="774" spans="1:6">
      <c r="A774" t="s">
        <v>287</v>
      </c>
      <c r="B774" t="s">
        <v>287</v>
      </c>
      <c r="C774" s="1">
        <v>45229</v>
      </c>
      <c r="D774" t="s">
        <v>986</v>
      </c>
      <c r="E774" s="2">
        <v>750.96</v>
      </c>
      <c r="F774" t="s">
        <v>987</v>
      </c>
    </row>
    <row r="775" spans="1:6">
      <c r="A775" t="s">
        <v>287</v>
      </c>
      <c r="B775" t="s">
        <v>287</v>
      </c>
      <c r="C775" s="1">
        <v>45229</v>
      </c>
      <c r="D775" t="s">
        <v>986</v>
      </c>
      <c r="E775" s="2">
        <v>750.96</v>
      </c>
      <c r="F775" t="s">
        <v>987</v>
      </c>
    </row>
    <row r="776" spans="1:6">
      <c r="A776" t="s">
        <v>287</v>
      </c>
      <c r="B776" t="s">
        <v>287</v>
      </c>
      <c r="C776" s="1">
        <v>45229</v>
      </c>
      <c r="D776" t="s">
        <v>986</v>
      </c>
      <c r="E776" s="2">
        <v>563.22</v>
      </c>
      <c r="F776" t="s">
        <v>987</v>
      </c>
    </row>
    <row r="777" spans="1:6">
      <c r="A777" t="s">
        <v>351</v>
      </c>
      <c r="B777" t="s">
        <v>351</v>
      </c>
      <c r="C777" s="1">
        <v>45225</v>
      </c>
      <c r="D777" t="s">
        <v>988</v>
      </c>
      <c r="E777" s="2">
        <v>708</v>
      </c>
      <c r="F777" t="s">
        <v>989</v>
      </c>
    </row>
    <row r="778" spans="1:6">
      <c r="A778" t="s">
        <v>355</v>
      </c>
      <c r="B778" t="s">
        <v>355</v>
      </c>
      <c r="C778" s="1">
        <v>45200</v>
      </c>
      <c r="D778" t="s">
        <v>990</v>
      </c>
      <c r="E778" s="2">
        <v>4842.7299999999996</v>
      </c>
      <c r="F778" t="s">
        <v>265</v>
      </c>
    </row>
    <row r="779" spans="1:6">
      <c r="A779" t="s">
        <v>355</v>
      </c>
      <c r="B779" t="s">
        <v>355</v>
      </c>
      <c r="C779" s="1">
        <v>45201</v>
      </c>
      <c r="D779" t="s">
        <v>991</v>
      </c>
      <c r="E779" s="2">
        <v>8351.99</v>
      </c>
      <c r="F779" t="s">
        <v>992</v>
      </c>
    </row>
    <row r="780" spans="1:6">
      <c r="A780" t="s">
        <v>355</v>
      </c>
      <c r="B780" t="s">
        <v>355</v>
      </c>
      <c r="C780" s="1">
        <v>45203</v>
      </c>
      <c r="D780" t="s">
        <v>72</v>
      </c>
      <c r="E780" s="2">
        <v>710.75</v>
      </c>
      <c r="F780" t="s">
        <v>667</v>
      </c>
    </row>
    <row r="781" spans="1:6">
      <c r="A781" t="s">
        <v>355</v>
      </c>
      <c r="B781" t="s">
        <v>355</v>
      </c>
      <c r="C781" s="1">
        <v>45204</v>
      </c>
      <c r="D781" t="s">
        <v>72</v>
      </c>
      <c r="E781" s="2">
        <v>500</v>
      </c>
      <c r="F781" t="s">
        <v>667</v>
      </c>
    </row>
    <row r="782" spans="1:6">
      <c r="A782" t="s">
        <v>355</v>
      </c>
      <c r="B782" t="s">
        <v>355</v>
      </c>
      <c r="C782" s="1">
        <v>45204</v>
      </c>
      <c r="D782" t="s">
        <v>133</v>
      </c>
      <c r="E782" s="2">
        <v>513.23</v>
      </c>
      <c r="F782" t="s">
        <v>265</v>
      </c>
    </row>
    <row r="783" spans="1:6">
      <c r="A783" t="s">
        <v>355</v>
      </c>
      <c r="B783" t="s">
        <v>355</v>
      </c>
      <c r="C783" s="1">
        <v>45204</v>
      </c>
      <c r="D783" t="s">
        <v>370</v>
      </c>
      <c r="E783" s="2">
        <v>560.80999999999995</v>
      </c>
      <c r="F783" t="s">
        <v>667</v>
      </c>
    </row>
    <row r="784" spans="1:6">
      <c r="A784" t="s">
        <v>355</v>
      </c>
      <c r="B784" t="s">
        <v>355</v>
      </c>
      <c r="C784" s="1">
        <v>45207</v>
      </c>
      <c r="D784" t="s">
        <v>370</v>
      </c>
      <c r="E784" s="2">
        <v>540.16999999999996</v>
      </c>
      <c r="F784" t="s">
        <v>667</v>
      </c>
    </row>
    <row r="785" spans="1:6">
      <c r="A785" t="s">
        <v>355</v>
      </c>
      <c r="B785" t="s">
        <v>355</v>
      </c>
      <c r="C785" s="1">
        <v>45209</v>
      </c>
      <c r="D785" t="s">
        <v>370</v>
      </c>
      <c r="E785" s="2">
        <v>541.41999999999996</v>
      </c>
      <c r="F785" t="s">
        <v>667</v>
      </c>
    </row>
    <row r="786" spans="1:6">
      <c r="A786" t="s">
        <v>355</v>
      </c>
      <c r="B786" t="s">
        <v>355</v>
      </c>
      <c r="C786" s="1">
        <v>45211</v>
      </c>
      <c r="D786" t="s">
        <v>72</v>
      </c>
      <c r="E786" s="2">
        <v>2000</v>
      </c>
      <c r="F786" t="s">
        <v>667</v>
      </c>
    </row>
    <row r="787" spans="1:6">
      <c r="A787" t="s">
        <v>355</v>
      </c>
      <c r="B787" t="s">
        <v>355</v>
      </c>
      <c r="C787" s="1">
        <v>45216</v>
      </c>
      <c r="D787" t="s">
        <v>616</v>
      </c>
      <c r="E787" s="2">
        <v>1749.32</v>
      </c>
      <c r="F787" t="s">
        <v>774</v>
      </c>
    </row>
    <row r="788" spans="1:6">
      <c r="A788" t="s">
        <v>355</v>
      </c>
      <c r="B788" t="s">
        <v>355</v>
      </c>
      <c r="C788" s="1">
        <v>45217</v>
      </c>
      <c r="D788" t="s">
        <v>993</v>
      </c>
      <c r="E788" s="2">
        <v>750</v>
      </c>
      <c r="F788" t="s">
        <v>705</v>
      </c>
    </row>
    <row r="789" spans="1:6">
      <c r="A789" t="s">
        <v>355</v>
      </c>
      <c r="B789" t="s">
        <v>355</v>
      </c>
      <c r="C789" s="1">
        <v>45218</v>
      </c>
      <c r="D789" t="s">
        <v>994</v>
      </c>
      <c r="E789">
        <v>700</v>
      </c>
      <c r="F789" t="s">
        <v>667</v>
      </c>
    </row>
    <row r="790" spans="1:6">
      <c r="A790" t="s">
        <v>355</v>
      </c>
      <c r="B790" t="s">
        <v>355</v>
      </c>
      <c r="C790" s="1">
        <v>45220</v>
      </c>
      <c r="D790" t="s">
        <v>72</v>
      </c>
      <c r="E790">
        <v>2000</v>
      </c>
      <c r="F790" t="s">
        <v>667</v>
      </c>
    </row>
    <row r="791" spans="1:6">
      <c r="A791" t="s">
        <v>355</v>
      </c>
      <c r="B791" t="s">
        <v>355</v>
      </c>
      <c r="C791" s="1">
        <v>45224</v>
      </c>
      <c r="D791" t="s">
        <v>817</v>
      </c>
      <c r="E791">
        <v>627.55999999999995</v>
      </c>
      <c r="F791" t="s">
        <v>773</v>
      </c>
    </row>
    <row r="792" spans="1:6">
      <c r="A792" t="s">
        <v>355</v>
      </c>
      <c r="B792" t="s">
        <v>355</v>
      </c>
      <c r="C792" s="1">
        <v>45225</v>
      </c>
      <c r="D792" t="s">
        <v>995</v>
      </c>
      <c r="E792">
        <v>700</v>
      </c>
      <c r="F792" t="s">
        <v>667</v>
      </c>
    </row>
    <row r="793" spans="1:6">
      <c r="A793" t="s">
        <v>355</v>
      </c>
      <c r="B793" t="s">
        <v>355</v>
      </c>
      <c r="C793" s="1">
        <v>45226</v>
      </c>
      <c r="D793" t="s">
        <v>996</v>
      </c>
      <c r="E793">
        <v>975.16</v>
      </c>
      <c r="F793" t="s">
        <v>997</v>
      </c>
    </row>
    <row r="794" spans="1:6">
      <c r="A794" t="s">
        <v>355</v>
      </c>
      <c r="B794" t="s">
        <v>355</v>
      </c>
      <c r="C794" s="1">
        <v>45227</v>
      </c>
      <c r="D794" t="s">
        <v>610</v>
      </c>
      <c r="E794">
        <v>871.26</v>
      </c>
      <c r="F794" t="s">
        <v>265</v>
      </c>
    </row>
    <row r="795" spans="1:6">
      <c r="A795" t="s">
        <v>355</v>
      </c>
      <c r="B795" t="s">
        <v>355</v>
      </c>
      <c r="C795" s="1">
        <v>45229</v>
      </c>
      <c r="D795" t="s">
        <v>72</v>
      </c>
      <c r="E795">
        <v>2000</v>
      </c>
      <c r="F795" t="s">
        <v>667</v>
      </c>
    </row>
    <row r="796" spans="1:6">
      <c r="A796" t="s">
        <v>618</v>
      </c>
      <c r="B796" t="s">
        <v>618</v>
      </c>
      <c r="C796" s="1">
        <v>45202</v>
      </c>
      <c r="D796" t="s">
        <v>998</v>
      </c>
      <c r="E796">
        <v>1000</v>
      </c>
      <c r="F796" t="s">
        <v>999</v>
      </c>
    </row>
    <row r="797" spans="1:6">
      <c r="A797" t="s">
        <v>287</v>
      </c>
      <c r="B797" t="s">
        <v>287</v>
      </c>
      <c r="C797" s="1">
        <v>45232</v>
      </c>
      <c r="D797" t="s">
        <v>1000</v>
      </c>
      <c r="E797" s="2">
        <v>514.79</v>
      </c>
      <c r="F797" t="s">
        <v>987</v>
      </c>
    </row>
    <row r="798" spans="1:6">
      <c r="A798" t="s">
        <v>287</v>
      </c>
      <c r="B798" t="s">
        <v>287</v>
      </c>
      <c r="C798" s="1">
        <v>45232</v>
      </c>
      <c r="D798" t="s">
        <v>1001</v>
      </c>
      <c r="E798" s="2">
        <v>600</v>
      </c>
      <c r="F798" t="s">
        <v>1002</v>
      </c>
    </row>
    <row r="799" spans="1:6">
      <c r="A799" t="s">
        <v>287</v>
      </c>
      <c r="B799" t="s">
        <v>287</v>
      </c>
      <c r="C799" s="1">
        <v>45238</v>
      </c>
      <c r="D799" t="s">
        <v>1003</v>
      </c>
      <c r="E799" s="2">
        <v>3145.29</v>
      </c>
      <c r="F799" t="s">
        <v>1004</v>
      </c>
    </row>
    <row r="800" spans="1:6" ht="30">
      <c r="A800" t="s">
        <v>287</v>
      </c>
      <c r="B800" t="s">
        <v>287</v>
      </c>
      <c r="C800" s="1">
        <v>45238</v>
      </c>
      <c r="D800" t="s">
        <v>30</v>
      </c>
      <c r="E800" s="2">
        <v>4352.92</v>
      </c>
      <c r="F800" s="7" t="s">
        <v>1005</v>
      </c>
    </row>
    <row r="801" spans="1:6" ht="30">
      <c r="A801" t="s">
        <v>287</v>
      </c>
      <c r="B801" t="s">
        <v>287</v>
      </c>
      <c r="C801" s="1">
        <v>45238</v>
      </c>
      <c r="D801" t="s">
        <v>1006</v>
      </c>
      <c r="E801" s="2">
        <v>892.07</v>
      </c>
      <c r="F801" s="7" t="s">
        <v>984</v>
      </c>
    </row>
    <row r="802" spans="1:6" ht="30">
      <c r="A802" t="s">
        <v>287</v>
      </c>
      <c r="B802" t="s">
        <v>287</v>
      </c>
      <c r="C802" s="1">
        <v>45238</v>
      </c>
      <c r="D802" t="s">
        <v>1007</v>
      </c>
      <c r="E802" s="2">
        <v>1375.72</v>
      </c>
      <c r="F802" s="7" t="s">
        <v>984</v>
      </c>
    </row>
    <row r="803" spans="1:6">
      <c r="A803" t="s">
        <v>287</v>
      </c>
      <c r="B803" t="s">
        <v>287</v>
      </c>
      <c r="C803" s="1">
        <v>45239</v>
      </c>
      <c r="D803" t="s">
        <v>1008</v>
      </c>
      <c r="E803" s="2">
        <v>4559.5</v>
      </c>
      <c r="F803" t="s">
        <v>1009</v>
      </c>
    </row>
    <row r="804" spans="1:6">
      <c r="A804" t="s">
        <v>287</v>
      </c>
      <c r="B804" t="s">
        <v>287</v>
      </c>
      <c r="C804" s="1">
        <v>45241</v>
      </c>
      <c r="D804" t="s">
        <v>573</v>
      </c>
      <c r="E804" s="2">
        <v>1472.49</v>
      </c>
      <c r="F804" t="s">
        <v>301</v>
      </c>
    </row>
    <row r="805" spans="1:6">
      <c r="A805" t="s">
        <v>287</v>
      </c>
      <c r="B805" t="s">
        <v>287</v>
      </c>
      <c r="C805" s="1">
        <v>45246</v>
      </c>
      <c r="D805" t="s">
        <v>1010</v>
      </c>
      <c r="E805" s="2">
        <v>1776.64</v>
      </c>
      <c r="F805" t="s">
        <v>1011</v>
      </c>
    </row>
    <row r="806" spans="1:6">
      <c r="A806" t="s">
        <v>287</v>
      </c>
      <c r="B806" t="s">
        <v>287</v>
      </c>
      <c r="C806" s="1">
        <v>45250</v>
      </c>
      <c r="D806" t="s">
        <v>1012</v>
      </c>
      <c r="E806" s="2">
        <v>2190</v>
      </c>
      <c r="F806" t="s">
        <v>1013</v>
      </c>
    </row>
    <row r="807" spans="1:6">
      <c r="A807" t="s">
        <v>287</v>
      </c>
      <c r="B807" t="s">
        <v>287</v>
      </c>
      <c r="C807" s="1">
        <v>45253</v>
      </c>
      <c r="D807" t="s">
        <v>40</v>
      </c>
      <c r="E807" s="2">
        <v>1429.49</v>
      </c>
      <c r="F807" t="s">
        <v>1014</v>
      </c>
    </row>
    <row r="808" spans="1:6">
      <c r="A808" t="s">
        <v>287</v>
      </c>
      <c r="B808" t="s">
        <v>287</v>
      </c>
      <c r="C808" s="1">
        <v>45253</v>
      </c>
      <c r="D808" t="s">
        <v>1015</v>
      </c>
      <c r="E808" s="2">
        <v>500</v>
      </c>
      <c r="F808" t="s">
        <v>966</v>
      </c>
    </row>
    <row r="809" spans="1:6">
      <c r="A809" t="s">
        <v>287</v>
      </c>
      <c r="B809" t="s">
        <v>287</v>
      </c>
      <c r="C809" s="1">
        <v>45254</v>
      </c>
      <c r="D809" t="s">
        <v>781</v>
      </c>
      <c r="E809" s="2">
        <v>1425.6</v>
      </c>
      <c r="F809" t="s">
        <v>1016</v>
      </c>
    </row>
    <row r="810" spans="1:6">
      <c r="A810" t="s">
        <v>287</v>
      </c>
      <c r="B810" t="s">
        <v>287</v>
      </c>
      <c r="C810" s="1">
        <v>45254</v>
      </c>
      <c r="D810" t="s">
        <v>1017</v>
      </c>
      <c r="E810" s="2">
        <v>1814.4</v>
      </c>
      <c r="F810" t="s">
        <v>1018</v>
      </c>
    </row>
    <row r="811" spans="1:6">
      <c r="A811" t="s">
        <v>287</v>
      </c>
      <c r="B811" t="s">
        <v>287</v>
      </c>
      <c r="C811" s="1">
        <v>45254</v>
      </c>
      <c r="D811" t="s">
        <v>283</v>
      </c>
      <c r="E811" s="2">
        <v>2503.56</v>
      </c>
      <c r="F811" t="s">
        <v>1019</v>
      </c>
    </row>
    <row r="812" spans="1:6">
      <c r="A812" t="s">
        <v>287</v>
      </c>
      <c r="B812" t="s">
        <v>287</v>
      </c>
      <c r="C812" s="1">
        <v>45257</v>
      </c>
      <c r="D812" t="s">
        <v>18</v>
      </c>
      <c r="E812" s="2">
        <v>506</v>
      </c>
      <c r="F812" t="s">
        <v>1020</v>
      </c>
    </row>
    <row r="813" spans="1:6">
      <c r="A813" t="s">
        <v>287</v>
      </c>
      <c r="B813" t="s">
        <v>287</v>
      </c>
      <c r="C813" s="1">
        <v>45258</v>
      </c>
      <c r="D813" t="s">
        <v>174</v>
      </c>
      <c r="E813" s="2">
        <v>933</v>
      </c>
      <c r="F813" t="s">
        <v>1021</v>
      </c>
    </row>
    <row r="814" spans="1:6">
      <c r="A814" t="s">
        <v>287</v>
      </c>
      <c r="B814" t="s">
        <v>287</v>
      </c>
      <c r="C814" s="1">
        <v>45258</v>
      </c>
      <c r="D814" t="s">
        <v>1022</v>
      </c>
      <c r="E814" s="2">
        <v>2370</v>
      </c>
      <c r="F814" t="s">
        <v>1023</v>
      </c>
    </row>
    <row r="815" spans="1:6">
      <c r="A815" t="s">
        <v>287</v>
      </c>
      <c r="B815" t="s">
        <v>287</v>
      </c>
      <c r="C815" s="1">
        <v>45259</v>
      </c>
      <c r="D815" t="s">
        <v>1003</v>
      </c>
      <c r="E815" s="2">
        <v>38894.19</v>
      </c>
      <c r="F815" t="s">
        <v>1024</v>
      </c>
    </row>
    <row r="816" spans="1:6">
      <c r="A816" t="s">
        <v>344</v>
      </c>
      <c r="B816" t="s">
        <v>344</v>
      </c>
      <c r="C816" s="1">
        <v>45232</v>
      </c>
      <c r="D816" t="s">
        <v>1025</v>
      </c>
      <c r="E816" s="2">
        <v>847.9</v>
      </c>
      <c r="F816" t="s">
        <v>1026</v>
      </c>
    </row>
    <row r="817" spans="1:6">
      <c r="A817" t="s">
        <v>351</v>
      </c>
      <c r="B817" t="s">
        <v>351</v>
      </c>
      <c r="C817" s="1">
        <v>45258</v>
      </c>
      <c r="D817" t="s">
        <v>1027</v>
      </c>
      <c r="E817" s="2">
        <v>510</v>
      </c>
      <c r="F817" t="s">
        <v>1028</v>
      </c>
    </row>
    <row r="818" spans="1:6">
      <c r="A818" t="s">
        <v>351</v>
      </c>
      <c r="B818" t="s">
        <v>351</v>
      </c>
      <c r="C818" s="1">
        <v>45260</v>
      </c>
      <c r="D818" t="s">
        <v>1029</v>
      </c>
      <c r="E818" s="2">
        <v>3600</v>
      </c>
      <c r="F818" t="s">
        <v>1030</v>
      </c>
    </row>
    <row r="819" spans="1:6">
      <c r="A819" t="s">
        <v>351</v>
      </c>
      <c r="B819" t="s">
        <v>351</v>
      </c>
      <c r="C819" s="1">
        <v>45260</v>
      </c>
      <c r="D819" t="s">
        <v>118</v>
      </c>
      <c r="E819" s="2">
        <v>1996.8</v>
      </c>
      <c r="F819" t="s">
        <v>1031</v>
      </c>
    </row>
    <row r="820" spans="1:6">
      <c r="A820" t="s">
        <v>355</v>
      </c>
      <c r="B820" t="s">
        <v>355</v>
      </c>
      <c r="C820" s="1">
        <v>45231</v>
      </c>
      <c r="D820" t="s">
        <v>142</v>
      </c>
      <c r="E820" s="2">
        <v>20391.37</v>
      </c>
      <c r="F820" t="s">
        <v>1032</v>
      </c>
    </row>
    <row r="821" spans="1:6">
      <c r="A821" t="s">
        <v>355</v>
      </c>
      <c r="B821" t="s">
        <v>355</v>
      </c>
      <c r="C821" s="1">
        <v>45231</v>
      </c>
      <c r="D821" t="s">
        <v>72</v>
      </c>
      <c r="E821" s="2">
        <v>539.91</v>
      </c>
      <c r="F821" t="s">
        <v>667</v>
      </c>
    </row>
    <row r="822" spans="1:6">
      <c r="A822" t="s">
        <v>355</v>
      </c>
      <c r="B822" t="s">
        <v>355</v>
      </c>
      <c r="C822" s="1">
        <v>45231</v>
      </c>
      <c r="D822" t="s">
        <v>1033</v>
      </c>
      <c r="E822" s="2">
        <v>5002.83</v>
      </c>
      <c r="F822" t="s">
        <v>265</v>
      </c>
    </row>
    <row r="823" spans="1:6">
      <c r="A823" t="s">
        <v>355</v>
      </c>
      <c r="B823" t="s">
        <v>355</v>
      </c>
      <c r="C823" s="1">
        <v>45232</v>
      </c>
      <c r="D823" t="s">
        <v>1034</v>
      </c>
      <c r="E823" s="2">
        <v>700</v>
      </c>
      <c r="F823" t="s">
        <v>667</v>
      </c>
    </row>
    <row r="824" spans="1:6">
      <c r="A824" t="s">
        <v>355</v>
      </c>
      <c r="B824" t="s">
        <v>355</v>
      </c>
      <c r="C824" s="1">
        <v>45235</v>
      </c>
      <c r="D824" t="s">
        <v>810</v>
      </c>
      <c r="E824" s="2">
        <v>3703.57</v>
      </c>
      <c r="F824" t="s">
        <v>265</v>
      </c>
    </row>
    <row r="825" spans="1:6">
      <c r="A825" t="s">
        <v>355</v>
      </c>
      <c r="B825" t="s">
        <v>355</v>
      </c>
      <c r="C825" s="1">
        <v>45235</v>
      </c>
      <c r="D825" t="s">
        <v>133</v>
      </c>
      <c r="E825" s="2">
        <v>507.71</v>
      </c>
      <c r="F825" t="s">
        <v>1035</v>
      </c>
    </row>
    <row r="826" spans="1:6">
      <c r="A826" t="s">
        <v>355</v>
      </c>
      <c r="B826" t="s">
        <v>355</v>
      </c>
      <c r="C826" s="1">
        <v>45236</v>
      </c>
      <c r="D826" t="s">
        <v>72</v>
      </c>
      <c r="E826" s="2">
        <v>2000</v>
      </c>
      <c r="F826" t="s">
        <v>667</v>
      </c>
    </row>
    <row r="827" spans="1:6">
      <c r="A827" t="s">
        <v>355</v>
      </c>
      <c r="B827" t="s">
        <v>355</v>
      </c>
      <c r="C827" s="1">
        <v>45238</v>
      </c>
      <c r="D827" t="s">
        <v>1036</v>
      </c>
      <c r="E827" s="2">
        <v>700</v>
      </c>
      <c r="F827" t="s">
        <v>667</v>
      </c>
    </row>
    <row r="828" spans="1:6">
      <c r="A828" t="s">
        <v>355</v>
      </c>
      <c r="B828" t="s">
        <v>355</v>
      </c>
      <c r="C828" s="1">
        <v>45238</v>
      </c>
      <c r="D828" t="s">
        <v>1037</v>
      </c>
      <c r="E828" s="2">
        <v>3757.02</v>
      </c>
      <c r="F828" t="s">
        <v>265</v>
      </c>
    </row>
    <row r="829" spans="1:6">
      <c r="A829" t="s">
        <v>355</v>
      </c>
      <c r="B829" t="s">
        <v>355</v>
      </c>
      <c r="C829" s="1">
        <v>45239</v>
      </c>
      <c r="D829" t="s">
        <v>366</v>
      </c>
      <c r="E829" s="2">
        <v>563.79</v>
      </c>
      <c r="F829" t="s">
        <v>265</v>
      </c>
    </row>
    <row r="830" spans="1:6">
      <c r="A830" t="s">
        <v>355</v>
      </c>
      <c r="B830" t="s">
        <v>355</v>
      </c>
      <c r="C830" s="1">
        <v>45242</v>
      </c>
      <c r="D830" t="s">
        <v>72</v>
      </c>
      <c r="E830" s="2">
        <v>2000</v>
      </c>
      <c r="F830" t="s">
        <v>667</v>
      </c>
    </row>
    <row r="831" spans="1:6">
      <c r="A831" t="s">
        <v>355</v>
      </c>
      <c r="B831" t="s">
        <v>355</v>
      </c>
      <c r="C831" s="1">
        <v>45243</v>
      </c>
      <c r="D831" t="s">
        <v>1038</v>
      </c>
      <c r="E831" s="2">
        <v>532.14</v>
      </c>
      <c r="F831" t="s">
        <v>667</v>
      </c>
    </row>
    <row r="832" spans="1:6">
      <c r="A832" t="s">
        <v>355</v>
      </c>
      <c r="B832" t="s">
        <v>355</v>
      </c>
      <c r="C832" s="1">
        <v>45245</v>
      </c>
      <c r="D832" t="s">
        <v>273</v>
      </c>
      <c r="E832" s="2">
        <v>22659.18</v>
      </c>
      <c r="F832" t="s">
        <v>1039</v>
      </c>
    </row>
    <row r="833" spans="1:6">
      <c r="A833" t="s">
        <v>355</v>
      </c>
      <c r="B833" t="s">
        <v>355</v>
      </c>
      <c r="C833" s="1">
        <v>45245</v>
      </c>
      <c r="D833" t="s">
        <v>1040</v>
      </c>
      <c r="E833" s="2">
        <v>1611.32</v>
      </c>
      <c r="F833" t="s">
        <v>1032</v>
      </c>
    </row>
    <row r="834" spans="1:6">
      <c r="A834" t="s">
        <v>355</v>
      </c>
      <c r="B834" t="s">
        <v>355</v>
      </c>
      <c r="C834" s="1">
        <v>45246</v>
      </c>
      <c r="D834" t="s">
        <v>616</v>
      </c>
      <c r="E834" s="2">
        <v>1749.32</v>
      </c>
      <c r="F834" t="s">
        <v>774</v>
      </c>
    </row>
    <row r="835" spans="1:6">
      <c r="A835" t="s">
        <v>355</v>
      </c>
      <c r="B835" t="s">
        <v>355</v>
      </c>
      <c r="C835" s="1">
        <v>45248</v>
      </c>
      <c r="D835" t="s">
        <v>1041</v>
      </c>
      <c r="E835" s="2">
        <v>894.58</v>
      </c>
      <c r="F835" t="s">
        <v>1042</v>
      </c>
    </row>
    <row r="836" spans="1:6">
      <c r="A836" t="s">
        <v>355</v>
      </c>
      <c r="B836" t="s">
        <v>355</v>
      </c>
      <c r="C836" s="1">
        <v>45249</v>
      </c>
      <c r="D836" t="s">
        <v>1043</v>
      </c>
      <c r="E836" s="2">
        <v>700</v>
      </c>
      <c r="F836" t="s">
        <v>667</v>
      </c>
    </row>
    <row r="837" spans="1:6">
      <c r="A837" t="s">
        <v>355</v>
      </c>
      <c r="B837" t="s">
        <v>355</v>
      </c>
      <c r="C837" s="1">
        <v>45249</v>
      </c>
      <c r="D837" t="s">
        <v>72</v>
      </c>
      <c r="E837">
        <v>2000</v>
      </c>
      <c r="F837" t="s">
        <v>667</v>
      </c>
    </row>
    <row r="838" spans="1:6">
      <c r="A838" t="s">
        <v>355</v>
      </c>
      <c r="B838" t="s">
        <v>355</v>
      </c>
      <c r="C838" s="1">
        <v>45255</v>
      </c>
      <c r="D838" t="s">
        <v>817</v>
      </c>
      <c r="E838">
        <v>618.82000000000005</v>
      </c>
      <c r="F838" t="s">
        <v>773</v>
      </c>
    </row>
    <row r="839" spans="1:6">
      <c r="A839" t="s">
        <v>355</v>
      </c>
      <c r="B839" t="s">
        <v>355</v>
      </c>
      <c r="C839" s="1">
        <v>45255</v>
      </c>
      <c r="D839" t="s">
        <v>72</v>
      </c>
      <c r="E839">
        <v>2000</v>
      </c>
      <c r="F839" t="s">
        <v>667</v>
      </c>
    </row>
    <row r="840" spans="1:6">
      <c r="A840" t="s">
        <v>355</v>
      </c>
      <c r="B840" t="s">
        <v>355</v>
      </c>
      <c r="C840" s="1">
        <v>45256</v>
      </c>
      <c r="D840" t="s">
        <v>1044</v>
      </c>
      <c r="E840">
        <v>700</v>
      </c>
      <c r="F840" t="s">
        <v>667</v>
      </c>
    </row>
    <row r="841" spans="1:6">
      <c r="A841" t="s">
        <v>355</v>
      </c>
      <c r="B841" t="s">
        <v>355</v>
      </c>
      <c r="C841" s="1">
        <v>45257</v>
      </c>
      <c r="D841" t="s">
        <v>610</v>
      </c>
      <c r="E841">
        <v>1112.93</v>
      </c>
      <c r="F841" t="s">
        <v>265</v>
      </c>
    </row>
    <row r="842" spans="1:6">
      <c r="A842" t="s">
        <v>355</v>
      </c>
      <c r="B842" t="s">
        <v>355</v>
      </c>
      <c r="C842" s="1">
        <v>45259</v>
      </c>
      <c r="D842" t="s">
        <v>1045</v>
      </c>
      <c r="E842">
        <v>1155.51</v>
      </c>
      <c r="F842" t="s">
        <v>265</v>
      </c>
    </row>
    <row r="843" spans="1:6">
      <c r="A843" t="s">
        <v>355</v>
      </c>
      <c r="B843" t="s">
        <v>355</v>
      </c>
      <c r="C843" s="1">
        <v>45260</v>
      </c>
      <c r="D843" t="s">
        <v>142</v>
      </c>
      <c r="E843">
        <v>737.86</v>
      </c>
      <c r="F843" t="s">
        <v>1046</v>
      </c>
    </row>
    <row r="844" spans="1:6">
      <c r="A844" t="s">
        <v>355</v>
      </c>
      <c r="B844" t="s">
        <v>355</v>
      </c>
      <c r="C844" s="1">
        <v>45260</v>
      </c>
      <c r="D844" t="s">
        <v>142</v>
      </c>
      <c r="E844">
        <v>7702.92</v>
      </c>
      <c r="F844" t="s">
        <v>1032</v>
      </c>
    </row>
    <row r="845" spans="1:6">
      <c r="A845" t="s">
        <v>287</v>
      </c>
      <c r="B845" t="s">
        <v>287</v>
      </c>
      <c r="C845" s="1">
        <v>45261</v>
      </c>
      <c r="D845" t="s">
        <v>469</v>
      </c>
      <c r="E845" s="2">
        <v>4879</v>
      </c>
      <c r="F845" t="s">
        <v>1047</v>
      </c>
    </row>
    <row r="846" spans="1:6">
      <c r="A846" t="s">
        <v>287</v>
      </c>
      <c r="B846" t="s">
        <v>287</v>
      </c>
      <c r="C846" s="1">
        <v>45265</v>
      </c>
      <c r="D846" t="s">
        <v>462</v>
      </c>
      <c r="E846" s="2">
        <v>1554</v>
      </c>
      <c r="F846" t="s">
        <v>1048</v>
      </c>
    </row>
    <row r="847" spans="1:6">
      <c r="A847" t="s">
        <v>287</v>
      </c>
      <c r="B847" t="s">
        <v>287</v>
      </c>
      <c r="C847" s="1">
        <v>45265</v>
      </c>
      <c r="D847" t="s">
        <v>40</v>
      </c>
      <c r="E847" s="2">
        <v>4208.68</v>
      </c>
      <c r="F847" t="s">
        <v>1049</v>
      </c>
    </row>
    <row r="848" spans="1:6">
      <c r="A848" t="s">
        <v>287</v>
      </c>
      <c r="B848" t="s">
        <v>287</v>
      </c>
      <c r="C848" s="1">
        <v>45266</v>
      </c>
      <c r="D848" t="s">
        <v>1050</v>
      </c>
      <c r="E848" s="2">
        <v>736.13</v>
      </c>
      <c r="F848" t="s">
        <v>1051</v>
      </c>
    </row>
    <row r="849" spans="1:6">
      <c r="A849" t="s">
        <v>287</v>
      </c>
      <c r="B849" t="s">
        <v>287</v>
      </c>
      <c r="C849" s="1">
        <v>45266</v>
      </c>
      <c r="D849" t="s">
        <v>1052</v>
      </c>
      <c r="E849" s="2">
        <v>4608</v>
      </c>
      <c r="F849" t="s">
        <v>1053</v>
      </c>
    </row>
    <row r="850" spans="1:6">
      <c r="A850" t="s">
        <v>287</v>
      </c>
      <c r="B850" t="s">
        <v>287</v>
      </c>
      <c r="C850" s="1">
        <v>45267</v>
      </c>
      <c r="D850" t="s">
        <v>1054</v>
      </c>
      <c r="E850" s="2">
        <v>1500</v>
      </c>
      <c r="F850" t="s">
        <v>1055</v>
      </c>
    </row>
    <row r="851" spans="1:6">
      <c r="A851" t="s">
        <v>287</v>
      </c>
      <c r="B851" t="s">
        <v>287</v>
      </c>
      <c r="C851" s="1">
        <v>45268</v>
      </c>
      <c r="D851" t="s">
        <v>1056</v>
      </c>
      <c r="E851" s="2">
        <v>659.94</v>
      </c>
      <c r="F851" t="s">
        <v>1057</v>
      </c>
    </row>
    <row r="852" spans="1:6">
      <c r="A852" t="s">
        <v>287</v>
      </c>
      <c r="B852" t="s">
        <v>287</v>
      </c>
      <c r="C852" s="1">
        <v>45268</v>
      </c>
      <c r="D852" t="s">
        <v>1056</v>
      </c>
      <c r="E852" s="2">
        <v>659.94</v>
      </c>
      <c r="F852" t="s">
        <v>1058</v>
      </c>
    </row>
    <row r="853" spans="1:6">
      <c r="A853" t="s">
        <v>287</v>
      </c>
      <c r="B853" t="s">
        <v>287</v>
      </c>
      <c r="C853" s="1">
        <v>45271</v>
      </c>
      <c r="D853" t="s">
        <v>1059</v>
      </c>
      <c r="E853" s="2">
        <v>3769.62</v>
      </c>
      <c r="F853" t="s">
        <v>1060</v>
      </c>
    </row>
    <row r="854" spans="1:6">
      <c r="A854" t="s">
        <v>287</v>
      </c>
      <c r="B854" t="s">
        <v>287</v>
      </c>
      <c r="C854" s="1">
        <v>45271</v>
      </c>
      <c r="D854" t="s">
        <v>573</v>
      </c>
      <c r="E854" s="2">
        <v>1484.11</v>
      </c>
      <c r="F854" t="s">
        <v>301</v>
      </c>
    </row>
    <row r="855" spans="1:6">
      <c r="A855" t="s">
        <v>287</v>
      </c>
      <c r="B855" t="s">
        <v>287</v>
      </c>
      <c r="C855" s="1">
        <v>45272</v>
      </c>
      <c r="D855" t="s">
        <v>733</v>
      </c>
      <c r="E855" s="2">
        <v>940</v>
      </c>
      <c r="F855" t="s">
        <v>1061</v>
      </c>
    </row>
    <row r="856" spans="1:6">
      <c r="A856" t="s">
        <v>287</v>
      </c>
      <c r="B856" t="s">
        <v>287</v>
      </c>
      <c r="C856" s="1">
        <v>45272</v>
      </c>
      <c r="D856" t="s">
        <v>733</v>
      </c>
      <c r="E856" s="2">
        <v>540</v>
      </c>
      <c r="F856" t="s">
        <v>1062</v>
      </c>
    </row>
    <row r="857" spans="1:6">
      <c r="A857" t="s">
        <v>287</v>
      </c>
      <c r="B857" t="s">
        <v>287</v>
      </c>
      <c r="C857" s="1">
        <v>45272</v>
      </c>
      <c r="D857" t="s">
        <v>1063</v>
      </c>
      <c r="E857" s="2">
        <v>528</v>
      </c>
      <c r="F857" t="s">
        <v>1064</v>
      </c>
    </row>
    <row r="858" spans="1:6">
      <c r="A858" t="s">
        <v>287</v>
      </c>
      <c r="B858" t="s">
        <v>287</v>
      </c>
      <c r="C858" s="1">
        <v>45273</v>
      </c>
      <c r="D858" t="s">
        <v>1065</v>
      </c>
      <c r="E858" s="2">
        <v>4821</v>
      </c>
      <c r="F858" t="s">
        <v>1066</v>
      </c>
    </row>
    <row r="859" spans="1:6">
      <c r="A859" t="s">
        <v>287</v>
      </c>
      <c r="B859" t="s">
        <v>287</v>
      </c>
      <c r="C859" s="1">
        <v>45273</v>
      </c>
      <c r="D859" t="s">
        <v>29</v>
      </c>
      <c r="E859" s="2">
        <v>630</v>
      </c>
      <c r="F859" t="s">
        <v>1067</v>
      </c>
    </row>
    <row r="860" spans="1:6">
      <c r="A860" t="s">
        <v>287</v>
      </c>
      <c r="B860" t="s">
        <v>287</v>
      </c>
      <c r="C860" s="1">
        <v>45274</v>
      </c>
      <c r="D860" t="s">
        <v>327</v>
      </c>
      <c r="E860" s="2">
        <v>505.5</v>
      </c>
      <c r="F860" t="s">
        <v>1068</v>
      </c>
    </row>
    <row r="861" spans="1:6">
      <c r="A861" t="s">
        <v>287</v>
      </c>
      <c r="B861" t="s">
        <v>287</v>
      </c>
      <c r="C861" s="1">
        <v>45278</v>
      </c>
      <c r="D861" t="s">
        <v>564</v>
      </c>
      <c r="E861" s="2">
        <v>1676.29</v>
      </c>
      <c r="F861" t="s">
        <v>1069</v>
      </c>
    </row>
    <row r="862" spans="1:6">
      <c r="A862" t="s">
        <v>287</v>
      </c>
      <c r="B862" t="s">
        <v>287</v>
      </c>
      <c r="C862" s="1">
        <v>45279</v>
      </c>
      <c r="D862" t="s">
        <v>1070</v>
      </c>
      <c r="E862" s="2">
        <v>4598.75</v>
      </c>
      <c r="F862" t="s">
        <v>245</v>
      </c>
    </row>
    <row r="863" spans="1:6">
      <c r="A863" t="s">
        <v>287</v>
      </c>
      <c r="B863" t="s">
        <v>287</v>
      </c>
      <c r="C863" s="1">
        <v>45279</v>
      </c>
      <c r="D863" t="s">
        <v>1071</v>
      </c>
      <c r="E863" s="2">
        <v>834</v>
      </c>
      <c r="F863" t="s">
        <v>1072</v>
      </c>
    </row>
    <row r="864" spans="1:6">
      <c r="A864" t="s">
        <v>287</v>
      </c>
      <c r="B864" t="s">
        <v>287</v>
      </c>
      <c r="C864" s="1">
        <v>45279</v>
      </c>
      <c r="D864" t="s">
        <v>1071</v>
      </c>
      <c r="E864" s="2">
        <v>3336</v>
      </c>
      <c r="F864" t="s">
        <v>1073</v>
      </c>
    </row>
    <row r="865" spans="1:6">
      <c r="A865" t="s">
        <v>287</v>
      </c>
      <c r="B865" t="s">
        <v>287</v>
      </c>
      <c r="C865" s="1">
        <v>45280</v>
      </c>
      <c r="D865" t="s">
        <v>1074</v>
      </c>
      <c r="E865" s="2">
        <v>3416.73</v>
      </c>
      <c r="F865" t="s">
        <v>1075</v>
      </c>
    </row>
    <row r="866" spans="1:6">
      <c r="A866" t="s">
        <v>287</v>
      </c>
      <c r="B866" t="s">
        <v>287</v>
      </c>
      <c r="C866" s="1">
        <v>45280</v>
      </c>
      <c r="D866" t="s">
        <v>29</v>
      </c>
      <c r="E866" s="2">
        <v>630</v>
      </c>
      <c r="F866" t="s">
        <v>1076</v>
      </c>
    </row>
    <row r="867" spans="1:6">
      <c r="A867" t="s">
        <v>287</v>
      </c>
      <c r="B867" t="s">
        <v>287</v>
      </c>
      <c r="C867" s="1">
        <v>45281</v>
      </c>
      <c r="D867" t="s">
        <v>1077</v>
      </c>
      <c r="E867" s="2">
        <v>1345.69</v>
      </c>
      <c r="F867" t="s">
        <v>1078</v>
      </c>
    </row>
    <row r="868" spans="1:6">
      <c r="A868" t="s">
        <v>351</v>
      </c>
      <c r="B868" t="s">
        <v>351</v>
      </c>
      <c r="C868" s="1">
        <v>45272</v>
      </c>
      <c r="D868" t="s">
        <v>1079</v>
      </c>
      <c r="E868" s="2">
        <v>960</v>
      </c>
      <c r="F868" t="s">
        <v>1080</v>
      </c>
    </row>
    <row r="869" spans="1:6">
      <c r="A869" t="s">
        <v>355</v>
      </c>
      <c r="B869" t="s">
        <v>355</v>
      </c>
      <c r="C869" s="1">
        <v>45261</v>
      </c>
      <c r="D869" t="s">
        <v>1081</v>
      </c>
      <c r="E869" s="2">
        <v>5113.74</v>
      </c>
      <c r="F869" t="s">
        <v>265</v>
      </c>
    </row>
    <row r="870" spans="1:6">
      <c r="A870" t="s">
        <v>355</v>
      </c>
      <c r="B870" t="s">
        <v>355</v>
      </c>
      <c r="C870" s="1">
        <v>45261</v>
      </c>
      <c r="D870" t="s">
        <v>72</v>
      </c>
      <c r="E870" s="2">
        <v>1754.35</v>
      </c>
      <c r="F870" t="s">
        <v>667</v>
      </c>
    </row>
    <row r="871" spans="1:6">
      <c r="A871" t="s">
        <v>355</v>
      </c>
      <c r="B871" t="s">
        <v>355</v>
      </c>
      <c r="C871" s="1">
        <v>45264</v>
      </c>
      <c r="D871" t="s">
        <v>359</v>
      </c>
      <c r="E871" s="2">
        <v>10247.950000000001</v>
      </c>
      <c r="F871" t="s">
        <v>1082</v>
      </c>
    </row>
    <row r="872" spans="1:6">
      <c r="A872" t="s">
        <v>355</v>
      </c>
      <c r="B872" t="s">
        <v>355</v>
      </c>
      <c r="C872" s="1">
        <v>45265</v>
      </c>
      <c r="D872" t="s">
        <v>1070</v>
      </c>
      <c r="E872" s="2">
        <v>577.80999999999995</v>
      </c>
      <c r="F872" t="s">
        <v>265</v>
      </c>
    </row>
    <row r="873" spans="1:6">
      <c r="A873" t="s">
        <v>355</v>
      </c>
      <c r="B873" t="s">
        <v>355</v>
      </c>
      <c r="C873" s="1">
        <v>45265</v>
      </c>
      <c r="D873" t="s">
        <v>1083</v>
      </c>
      <c r="E873" s="2">
        <v>700</v>
      </c>
      <c r="F873" t="s">
        <v>667</v>
      </c>
    </row>
    <row r="874" spans="1:6">
      <c r="A874" t="s">
        <v>355</v>
      </c>
      <c r="B874" t="s">
        <v>355</v>
      </c>
      <c r="C874" s="1">
        <v>45268</v>
      </c>
      <c r="D874" t="s">
        <v>72</v>
      </c>
      <c r="E874" s="2">
        <v>2000</v>
      </c>
      <c r="F874" t="s">
        <v>667</v>
      </c>
    </row>
    <row r="875" spans="1:6">
      <c r="A875" t="s">
        <v>355</v>
      </c>
      <c r="B875" t="s">
        <v>355</v>
      </c>
      <c r="C875" s="1">
        <v>45271</v>
      </c>
      <c r="D875" t="s">
        <v>616</v>
      </c>
      <c r="E875" s="2">
        <v>1749.32</v>
      </c>
      <c r="F875" t="s">
        <v>703</v>
      </c>
    </row>
    <row r="876" spans="1:6">
      <c r="A876" t="s">
        <v>355</v>
      </c>
      <c r="B876" t="s">
        <v>355</v>
      </c>
      <c r="C876" s="1">
        <v>45272</v>
      </c>
      <c r="D876" t="s">
        <v>366</v>
      </c>
      <c r="E876" s="2">
        <v>540.14</v>
      </c>
      <c r="F876" t="s">
        <v>265</v>
      </c>
    </row>
    <row r="877" spans="1:6">
      <c r="A877" t="s">
        <v>355</v>
      </c>
      <c r="B877" t="s">
        <v>355</v>
      </c>
      <c r="C877" s="1">
        <v>45273</v>
      </c>
      <c r="D877" t="s">
        <v>370</v>
      </c>
      <c r="E877" s="2">
        <v>539.98</v>
      </c>
      <c r="F877" t="s">
        <v>773</v>
      </c>
    </row>
    <row r="878" spans="1:6">
      <c r="A878" t="s">
        <v>355</v>
      </c>
      <c r="B878" t="s">
        <v>355</v>
      </c>
      <c r="C878" s="1">
        <v>45274</v>
      </c>
      <c r="D878" t="s">
        <v>72</v>
      </c>
      <c r="E878" s="2">
        <v>2000</v>
      </c>
      <c r="F878" t="s">
        <v>667</v>
      </c>
    </row>
    <row r="879" spans="1:6">
      <c r="A879" t="s">
        <v>355</v>
      </c>
      <c r="B879" t="s">
        <v>355</v>
      </c>
      <c r="C879" s="1">
        <v>45278</v>
      </c>
      <c r="D879" t="s">
        <v>370</v>
      </c>
      <c r="E879" s="2">
        <v>542.95000000000005</v>
      </c>
      <c r="F879" t="s">
        <v>773</v>
      </c>
    </row>
    <row r="880" spans="1:6">
      <c r="A880" t="s">
        <v>355</v>
      </c>
      <c r="B880" t="s">
        <v>355</v>
      </c>
      <c r="C880" s="1">
        <v>45279</v>
      </c>
      <c r="D880" t="s">
        <v>1084</v>
      </c>
      <c r="E880" s="2">
        <v>4049.45</v>
      </c>
      <c r="F880" t="s">
        <v>1085</v>
      </c>
    </row>
    <row r="881" spans="1:6">
      <c r="A881" t="s">
        <v>355</v>
      </c>
      <c r="B881" t="s">
        <v>355</v>
      </c>
      <c r="C881" s="1">
        <v>45280</v>
      </c>
      <c r="D881" t="s">
        <v>1086</v>
      </c>
      <c r="E881" s="2">
        <v>1083.9000000000001</v>
      </c>
      <c r="F881" t="s">
        <v>1087</v>
      </c>
    </row>
    <row r="882" spans="1:6">
      <c r="A882" t="s">
        <v>355</v>
      </c>
      <c r="B882" t="s">
        <v>355</v>
      </c>
      <c r="C882" s="1">
        <v>45281</v>
      </c>
      <c r="D882" t="s">
        <v>1088</v>
      </c>
      <c r="E882" s="2">
        <v>4227.84</v>
      </c>
      <c r="F882" t="s">
        <v>549</v>
      </c>
    </row>
    <row r="883" spans="1:6">
      <c r="A883" t="s">
        <v>355</v>
      </c>
      <c r="B883" t="s">
        <v>355</v>
      </c>
      <c r="C883" s="1">
        <v>45285</v>
      </c>
      <c r="D883" t="s">
        <v>817</v>
      </c>
      <c r="E883" s="2">
        <v>627.70000000000005</v>
      </c>
      <c r="F883" t="s">
        <v>773</v>
      </c>
    </row>
    <row r="884" spans="1:6">
      <c r="A884" t="s">
        <v>355</v>
      </c>
      <c r="B884" t="s">
        <v>355</v>
      </c>
      <c r="C884" s="1">
        <v>45287</v>
      </c>
      <c r="D884" t="s">
        <v>610</v>
      </c>
      <c r="E884" s="2">
        <v>1167.0999999999999</v>
      </c>
      <c r="F884" t="s">
        <v>265</v>
      </c>
    </row>
    <row r="885" spans="1:6">
      <c r="A885" t="s">
        <v>355</v>
      </c>
      <c r="B885" t="s">
        <v>355</v>
      </c>
      <c r="C885" s="1">
        <v>45288</v>
      </c>
      <c r="D885" t="s">
        <v>72</v>
      </c>
      <c r="E885">
        <v>2000</v>
      </c>
      <c r="F885" t="s">
        <v>667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3ECB-EB0F-4E84-9280-555FBF702600}">
  <sheetPr>
    <tabColor theme="7" tint="0.79998168889431442"/>
  </sheetPr>
  <dimension ref="A1:H375"/>
  <sheetViews>
    <sheetView zoomScale="67" zoomScaleNormal="130" workbookViewId="0">
      <selection activeCell="H74" sqref="H74"/>
    </sheetView>
  </sheetViews>
  <sheetFormatPr defaultRowHeight="15"/>
  <cols>
    <col min="1" max="1" width="17" customWidth="1"/>
    <col min="2" max="2" width="40.7109375" customWidth="1"/>
    <col min="3" max="3" width="35.5703125" bestFit="1" customWidth="1"/>
    <col min="4" max="4" width="13" style="6" customWidth="1"/>
    <col min="5" max="5" width="69.140625" customWidth="1"/>
    <col min="6" max="6" width="15.5703125" customWidth="1"/>
    <col min="7" max="7" width="16.140625" style="10" customWidth="1"/>
    <col min="8" max="8" width="78.42578125" customWidth="1"/>
  </cols>
  <sheetData>
    <row r="1" spans="1:8">
      <c r="A1" s="37" t="s">
        <v>2</v>
      </c>
      <c r="B1" s="38" t="s">
        <v>886</v>
      </c>
      <c r="C1" s="38" t="s">
        <v>3</v>
      </c>
      <c r="D1" s="42" t="s">
        <v>4</v>
      </c>
      <c r="E1" s="38" t="s">
        <v>5</v>
      </c>
      <c r="F1" s="38" t="s">
        <v>825</v>
      </c>
      <c r="G1" s="43" t="s">
        <v>850</v>
      </c>
      <c r="H1" s="40" t="s">
        <v>837</v>
      </c>
    </row>
    <row r="2" spans="1:8">
      <c r="A2" s="17">
        <v>44811</v>
      </c>
      <c r="B2" s="18" t="s">
        <v>66</v>
      </c>
      <c r="C2" s="18" t="s">
        <v>887</v>
      </c>
      <c r="D2" s="29">
        <v>1098</v>
      </c>
      <c r="E2" s="18" t="s">
        <v>67</v>
      </c>
      <c r="F2" s="18" t="s">
        <v>829</v>
      </c>
      <c r="G2" s="19" t="s">
        <v>852</v>
      </c>
      <c r="H2" s="20" t="s">
        <v>885</v>
      </c>
    </row>
    <row r="3" spans="1:8">
      <c r="A3" s="21">
        <v>44817</v>
      </c>
      <c r="B3" s="22" t="s">
        <v>68</v>
      </c>
      <c r="C3" s="22" t="s">
        <v>888</v>
      </c>
      <c r="D3" s="33">
        <v>507.13</v>
      </c>
      <c r="E3" s="22" t="s">
        <v>69</v>
      </c>
      <c r="F3" s="22" t="s">
        <v>826</v>
      </c>
      <c r="G3" s="23" t="s">
        <v>852</v>
      </c>
      <c r="H3" s="24" t="s">
        <v>884</v>
      </c>
    </row>
    <row r="4" spans="1:8">
      <c r="A4" s="17">
        <v>44825</v>
      </c>
      <c r="B4" s="18" t="s">
        <v>70</v>
      </c>
      <c r="C4" s="18" t="s">
        <v>889</v>
      </c>
      <c r="D4" s="29">
        <v>700</v>
      </c>
      <c r="E4" s="18" t="s">
        <v>71</v>
      </c>
      <c r="F4" s="18" t="s">
        <v>827</v>
      </c>
      <c r="G4" s="19" t="s">
        <v>852</v>
      </c>
      <c r="H4" s="20" t="s">
        <v>841</v>
      </c>
    </row>
    <row r="5" spans="1:8">
      <c r="A5" s="21">
        <v>44826</v>
      </c>
      <c r="B5" s="22" t="s">
        <v>72</v>
      </c>
      <c r="C5" s="22" t="s">
        <v>890</v>
      </c>
      <c r="D5" s="33">
        <v>500</v>
      </c>
      <c r="E5" s="22" t="s">
        <v>71</v>
      </c>
      <c r="F5" s="22" t="s">
        <v>827</v>
      </c>
      <c r="G5" s="25" t="s">
        <v>852</v>
      </c>
      <c r="H5" s="24" t="s">
        <v>841</v>
      </c>
    </row>
    <row r="6" spans="1:8">
      <c r="A6" s="17">
        <v>44826</v>
      </c>
      <c r="B6" s="18" t="s">
        <v>72</v>
      </c>
      <c r="C6" s="18" t="s">
        <v>890</v>
      </c>
      <c r="D6" s="29">
        <v>500</v>
      </c>
      <c r="E6" s="18" t="s">
        <v>71</v>
      </c>
      <c r="F6" s="18" t="s">
        <v>827</v>
      </c>
      <c r="G6" s="19" t="s">
        <v>852</v>
      </c>
      <c r="H6" s="20" t="s">
        <v>841</v>
      </c>
    </row>
    <row r="7" spans="1:8">
      <c r="A7" s="21">
        <v>44827</v>
      </c>
      <c r="B7" s="22" t="s">
        <v>73</v>
      </c>
      <c r="C7" s="22" t="s">
        <v>889</v>
      </c>
      <c r="D7" s="33">
        <v>700</v>
      </c>
      <c r="E7" s="22" t="s">
        <v>71</v>
      </c>
      <c r="F7" s="22" t="s">
        <v>827</v>
      </c>
      <c r="G7" s="25" t="s">
        <v>852</v>
      </c>
      <c r="H7" s="24" t="s">
        <v>841</v>
      </c>
    </row>
    <row r="8" spans="1:8">
      <c r="A8" s="17">
        <v>44828</v>
      </c>
      <c r="B8" s="18" t="s">
        <v>74</v>
      </c>
      <c r="C8" s="18" t="s">
        <v>891</v>
      </c>
      <c r="D8" s="29">
        <v>764.46</v>
      </c>
      <c r="E8" s="18" t="s">
        <v>75</v>
      </c>
      <c r="F8" s="18" t="s">
        <v>827</v>
      </c>
      <c r="G8" s="19" t="s">
        <v>852</v>
      </c>
      <c r="H8" s="20" t="s">
        <v>841</v>
      </c>
    </row>
    <row r="9" spans="1:8">
      <c r="A9" s="21">
        <v>44830</v>
      </c>
      <c r="B9" s="22" t="s">
        <v>76</v>
      </c>
      <c r="C9" s="22" t="s">
        <v>889</v>
      </c>
      <c r="D9" s="33">
        <v>1457.83</v>
      </c>
      <c r="E9" s="22" t="s">
        <v>71</v>
      </c>
      <c r="F9" s="22" t="s">
        <v>827</v>
      </c>
      <c r="G9" s="25" t="s">
        <v>852</v>
      </c>
      <c r="H9" s="24" t="s">
        <v>841</v>
      </c>
    </row>
    <row r="10" spans="1:8">
      <c r="A10" s="17">
        <v>44831</v>
      </c>
      <c r="B10" s="18" t="s">
        <v>74</v>
      </c>
      <c r="C10" s="18" t="s">
        <v>891</v>
      </c>
      <c r="D10" s="29">
        <v>748.74</v>
      </c>
      <c r="E10" s="18" t="s">
        <v>71</v>
      </c>
      <c r="F10" s="18" t="s">
        <v>827</v>
      </c>
      <c r="G10" s="19" t="s">
        <v>852</v>
      </c>
      <c r="H10" s="20" t="s">
        <v>841</v>
      </c>
    </row>
    <row r="11" spans="1:8">
      <c r="A11" s="21">
        <v>44831</v>
      </c>
      <c r="B11" s="22" t="s">
        <v>77</v>
      </c>
      <c r="C11" s="22" t="s">
        <v>889</v>
      </c>
      <c r="D11" s="33">
        <v>700</v>
      </c>
      <c r="E11" s="22" t="s">
        <v>71</v>
      </c>
      <c r="F11" s="22" t="s">
        <v>827</v>
      </c>
      <c r="G11" s="25" t="s">
        <v>852</v>
      </c>
      <c r="H11" s="24" t="s">
        <v>841</v>
      </c>
    </row>
    <row r="12" spans="1:8">
      <c r="A12" s="17">
        <v>44832</v>
      </c>
      <c r="B12" s="18" t="s">
        <v>74</v>
      </c>
      <c r="C12" s="18" t="s">
        <v>891</v>
      </c>
      <c r="D12" s="29">
        <v>678.43</v>
      </c>
      <c r="E12" s="18" t="s">
        <v>71</v>
      </c>
      <c r="F12" s="18" t="s">
        <v>827</v>
      </c>
      <c r="G12" s="19" t="s">
        <v>852</v>
      </c>
      <c r="H12" s="20" t="s">
        <v>841</v>
      </c>
    </row>
    <row r="13" spans="1:8">
      <c r="A13" s="21">
        <v>44833</v>
      </c>
      <c r="B13" s="22" t="s">
        <v>78</v>
      </c>
      <c r="C13" s="22" t="s">
        <v>889</v>
      </c>
      <c r="D13" s="33">
        <v>700</v>
      </c>
      <c r="E13" s="22" t="s">
        <v>71</v>
      </c>
      <c r="F13" s="22" t="s">
        <v>827</v>
      </c>
      <c r="G13" s="25" t="s">
        <v>852</v>
      </c>
      <c r="H13" s="24" t="s">
        <v>841</v>
      </c>
    </row>
    <row r="14" spans="1:8">
      <c r="A14" s="17">
        <v>44834</v>
      </c>
      <c r="B14" s="18" t="s">
        <v>79</v>
      </c>
      <c r="C14" s="18" t="s">
        <v>889</v>
      </c>
      <c r="D14" s="29">
        <v>700</v>
      </c>
      <c r="E14" s="18" t="s">
        <v>71</v>
      </c>
      <c r="F14" s="18" t="s">
        <v>827</v>
      </c>
      <c r="G14" s="19" t="s">
        <v>852</v>
      </c>
      <c r="H14" s="20" t="s">
        <v>841</v>
      </c>
    </row>
    <row r="15" spans="1:8">
      <c r="A15" s="21">
        <v>44834</v>
      </c>
      <c r="B15" s="22" t="s">
        <v>74</v>
      </c>
      <c r="C15" s="22" t="s">
        <v>891</v>
      </c>
      <c r="D15" s="33">
        <v>751.32</v>
      </c>
      <c r="E15" s="22" t="s">
        <v>71</v>
      </c>
      <c r="F15" s="22" t="s">
        <v>827</v>
      </c>
      <c r="G15" s="25" t="s">
        <v>852</v>
      </c>
      <c r="H15" s="24" t="s">
        <v>841</v>
      </c>
    </row>
    <row r="16" spans="1:8">
      <c r="A16" s="17">
        <v>44836</v>
      </c>
      <c r="B16" s="18" t="s">
        <v>122</v>
      </c>
      <c r="C16" s="18" t="s">
        <v>889</v>
      </c>
      <c r="D16" s="29">
        <v>700</v>
      </c>
      <c r="E16" s="18" t="s">
        <v>71</v>
      </c>
      <c r="F16" s="18" t="s">
        <v>827</v>
      </c>
      <c r="G16" s="19" t="s">
        <v>852</v>
      </c>
      <c r="H16" s="20" t="s">
        <v>841</v>
      </c>
    </row>
    <row r="17" spans="1:8">
      <c r="A17" s="21">
        <v>44836</v>
      </c>
      <c r="B17" s="22" t="s">
        <v>74</v>
      </c>
      <c r="C17" s="22" t="s">
        <v>891</v>
      </c>
      <c r="D17" s="33">
        <v>683.84</v>
      </c>
      <c r="E17" s="22" t="s">
        <v>71</v>
      </c>
      <c r="F17" s="22" t="s">
        <v>827</v>
      </c>
      <c r="G17" s="25" t="s">
        <v>852</v>
      </c>
      <c r="H17" s="24" t="s">
        <v>841</v>
      </c>
    </row>
    <row r="18" spans="1:8">
      <c r="A18" s="17">
        <v>44838</v>
      </c>
      <c r="B18" s="18" t="s">
        <v>74</v>
      </c>
      <c r="C18" s="18" t="s">
        <v>891</v>
      </c>
      <c r="D18" s="29">
        <v>597.73</v>
      </c>
      <c r="E18" s="18" t="s">
        <v>71</v>
      </c>
      <c r="F18" s="18" t="s">
        <v>827</v>
      </c>
      <c r="G18" s="19" t="s">
        <v>852</v>
      </c>
      <c r="H18" s="20" t="s">
        <v>841</v>
      </c>
    </row>
    <row r="19" spans="1:8">
      <c r="A19" s="21">
        <v>44838</v>
      </c>
      <c r="B19" s="22" t="s">
        <v>123</v>
      </c>
      <c r="C19" s="22" t="s">
        <v>889</v>
      </c>
      <c r="D19" s="33">
        <v>700</v>
      </c>
      <c r="E19" s="22" t="s">
        <v>71</v>
      </c>
      <c r="F19" s="22" t="s">
        <v>827</v>
      </c>
      <c r="G19" s="25" t="s">
        <v>852</v>
      </c>
      <c r="H19" s="24" t="s">
        <v>841</v>
      </c>
    </row>
    <row r="20" spans="1:8">
      <c r="A20" s="17">
        <v>44839</v>
      </c>
      <c r="B20" s="18" t="s">
        <v>124</v>
      </c>
      <c r="C20" s="18" t="s">
        <v>889</v>
      </c>
      <c r="D20" s="29">
        <v>700</v>
      </c>
      <c r="E20" s="18" t="s">
        <v>125</v>
      </c>
      <c r="F20" s="18" t="s">
        <v>827</v>
      </c>
      <c r="G20" s="19" t="s">
        <v>852</v>
      </c>
      <c r="H20" s="20" t="s">
        <v>841</v>
      </c>
    </row>
    <row r="21" spans="1:8">
      <c r="A21" s="21">
        <v>44839</v>
      </c>
      <c r="B21" s="22" t="s">
        <v>72</v>
      </c>
      <c r="C21" s="22" t="s">
        <v>890</v>
      </c>
      <c r="D21" s="33">
        <v>500</v>
      </c>
      <c r="E21" s="22" t="s">
        <v>71</v>
      </c>
      <c r="F21" s="22" t="s">
        <v>827</v>
      </c>
      <c r="G21" s="25" t="s">
        <v>852</v>
      </c>
      <c r="H21" s="24" t="s">
        <v>841</v>
      </c>
    </row>
    <row r="22" spans="1:8">
      <c r="A22" s="17">
        <v>44840</v>
      </c>
      <c r="B22" s="18" t="s">
        <v>74</v>
      </c>
      <c r="C22" s="18" t="s">
        <v>891</v>
      </c>
      <c r="D22" s="29">
        <v>591.57000000000005</v>
      </c>
      <c r="E22" s="18" t="s">
        <v>71</v>
      </c>
      <c r="F22" s="18" t="s">
        <v>827</v>
      </c>
      <c r="G22" s="19" t="s">
        <v>852</v>
      </c>
      <c r="H22" s="20" t="s">
        <v>841</v>
      </c>
    </row>
    <row r="23" spans="1:8">
      <c r="A23" s="21">
        <v>44841</v>
      </c>
      <c r="B23" s="22" t="s">
        <v>72</v>
      </c>
      <c r="C23" s="22" t="s">
        <v>890</v>
      </c>
      <c r="D23" s="33">
        <v>500</v>
      </c>
      <c r="E23" s="22" t="s">
        <v>71</v>
      </c>
      <c r="F23" s="22" t="s">
        <v>827</v>
      </c>
      <c r="G23" s="25" t="s">
        <v>852</v>
      </c>
      <c r="H23" s="24" t="s">
        <v>841</v>
      </c>
    </row>
    <row r="24" spans="1:8">
      <c r="A24" s="17">
        <v>44841</v>
      </c>
      <c r="B24" s="18" t="s">
        <v>126</v>
      </c>
      <c r="C24" s="18" t="s">
        <v>889</v>
      </c>
      <c r="D24" s="29">
        <v>700</v>
      </c>
      <c r="E24" s="18" t="s">
        <v>125</v>
      </c>
      <c r="F24" s="18" t="s">
        <v>827</v>
      </c>
      <c r="G24" s="19" t="s">
        <v>852</v>
      </c>
      <c r="H24" s="20" t="s">
        <v>841</v>
      </c>
    </row>
    <row r="25" spans="1:8">
      <c r="A25" s="21">
        <v>44842</v>
      </c>
      <c r="B25" s="22" t="s">
        <v>74</v>
      </c>
      <c r="C25" s="22" t="s">
        <v>891</v>
      </c>
      <c r="D25" s="33">
        <v>597.37</v>
      </c>
      <c r="E25" s="22" t="s">
        <v>71</v>
      </c>
      <c r="F25" s="22" t="s">
        <v>827</v>
      </c>
      <c r="G25" s="25" t="s">
        <v>852</v>
      </c>
      <c r="H25" s="24" t="s">
        <v>841</v>
      </c>
    </row>
    <row r="26" spans="1:8">
      <c r="A26" s="17">
        <v>44843</v>
      </c>
      <c r="B26" s="18" t="s">
        <v>127</v>
      </c>
      <c r="C26" s="18" t="s">
        <v>889</v>
      </c>
      <c r="D26" s="29">
        <v>700</v>
      </c>
      <c r="E26" s="18" t="s">
        <v>125</v>
      </c>
      <c r="F26" s="18" t="s">
        <v>827</v>
      </c>
      <c r="G26" s="19" t="s">
        <v>852</v>
      </c>
      <c r="H26" s="20" t="s">
        <v>841</v>
      </c>
    </row>
    <row r="27" spans="1:8">
      <c r="A27" s="21">
        <v>44843</v>
      </c>
      <c r="B27" s="22" t="s">
        <v>72</v>
      </c>
      <c r="C27" s="22" t="s">
        <v>890</v>
      </c>
      <c r="D27" s="33">
        <v>500</v>
      </c>
      <c r="E27" s="22" t="s">
        <v>71</v>
      </c>
      <c r="F27" s="22" t="s">
        <v>827</v>
      </c>
      <c r="G27" s="25" t="s">
        <v>852</v>
      </c>
      <c r="H27" s="24" t="s">
        <v>841</v>
      </c>
    </row>
    <row r="28" spans="1:8">
      <c r="A28" s="17">
        <v>44844</v>
      </c>
      <c r="B28" s="18" t="s">
        <v>74</v>
      </c>
      <c r="C28" s="18" t="s">
        <v>891</v>
      </c>
      <c r="D28" s="29">
        <v>602.09</v>
      </c>
      <c r="E28" s="18" t="s">
        <v>128</v>
      </c>
      <c r="F28" s="18" t="s">
        <v>827</v>
      </c>
      <c r="G28" s="19" t="s">
        <v>852</v>
      </c>
      <c r="H28" s="20" t="s">
        <v>841</v>
      </c>
    </row>
    <row r="29" spans="1:8">
      <c r="A29" s="21">
        <v>44845</v>
      </c>
      <c r="B29" s="22" t="s">
        <v>131</v>
      </c>
      <c r="C29" s="22" t="s">
        <v>889</v>
      </c>
      <c r="D29" s="33">
        <v>700</v>
      </c>
      <c r="E29" s="22" t="s">
        <v>125</v>
      </c>
      <c r="F29" s="22" t="s">
        <v>827</v>
      </c>
      <c r="G29" s="25" t="s">
        <v>852</v>
      </c>
      <c r="H29" s="24" t="s">
        <v>841</v>
      </c>
    </row>
    <row r="30" spans="1:8">
      <c r="A30" s="17">
        <v>44845</v>
      </c>
      <c r="B30" s="18" t="s">
        <v>129</v>
      </c>
      <c r="C30" s="18" t="s">
        <v>890</v>
      </c>
      <c r="D30" s="29">
        <v>4157.21</v>
      </c>
      <c r="E30" s="18" t="s">
        <v>130</v>
      </c>
      <c r="F30" s="18" t="s">
        <v>829</v>
      </c>
      <c r="G30" s="19" t="s">
        <v>851</v>
      </c>
      <c r="H30" s="20" t="s">
        <v>847</v>
      </c>
    </row>
    <row r="31" spans="1:8">
      <c r="A31" s="21">
        <v>44846</v>
      </c>
      <c r="B31" s="22" t="s">
        <v>74</v>
      </c>
      <c r="C31" s="22" t="s">
        <v>891</v>
      </c>
      <c r="D31" s="33">
        <v>538.32000000000005</v>
      </c>
      <c r="E31" s="22" t="s">
        <v>71</v>
      </c>
      <c r="F31" s="22" t="s">
        <v>827</v>
      </c>
      <c r="G31" s="25" t="s">
        <v>852</v>
      </c>
      <c r="H31" s="24" t="s">
        <v>841</v>
      </c>
    </row>
    <row r="32" spans="1:8">
      <c r="A32" s="17">
        <v>44846</v>
      </c>
      <c r="B32" s="18" t="s">
        <v>72</v>
      </c>
      <c r="C32" s="18" t="s">
        <v>890</v>
      </c>
      <c r="D32" s="29">
        <v>500</v>
      </c>
      <c r="E32" s="18" t="s">
        <v>71</v>
      </c>
      <c r="F32" s="18" t="s">
        <v>827</v>
      </c>
      <c r="G32" s="19" t="s">
        <v>852</v>
      </c>
      <c r="H32" s="20" t="s">
        <v>841</v>
      </c>
    </row>
    <row r="33" spans="1:8">
      <c r="A33" s="21">
        <v>44850</v>
      </c>
      <c r="B33" s="22" t="s">
        <v>132</v>
      </c>
      <c r="C33" s="22" t="s">
        <v>889</v>
      </c>
      <c r="D33" s="33">
        <v>700</v>
      </c>
      <c r="E33" s="22" t="s">
        <v>71</v>
      </c>
      <c r="F33" s="22" t="s">
        <v>827</v>
      </c>
      <c r="G33" s="25" t="s">
        <v>852</v>
      </c>
      <c r="H33" s="24" t="s">
        <v>841</v>
      </c>
    </row>
    <row r="34" spans="1:8">
      <c r="A34" s="17">
        <v>44851</v>
      </c>
      <c r="B34" s="18" t="s">
        <v>72</v>
      </c>
      <c r="C34" s="18" t="s">
        <v>890</v>
      </c>
      <c r="D34" s="29">
        <v>500</v>
      </c>
      <c r="E34" s="18" t="s">
        <v>71</v>
      </c>
      <c r="F34" s="18" t="s">
        <v>827</v>
      </c>
      <c r="G34" s="19" t="s">
        <v>852</v>
      </c>
      <c r="H34" s="20" t="s">
        <v>841</v>
      </c>
    </row>
    <row r="35" spans="1:8">
      <c r="A35" s="21">
        <v>44853</v>
      </c>
      <c r="B35" s="22" t="s">
        <v>133</v>
      </c>
      <c r="C35" s="22" t="s">
        <v>894</v>
      </c>
      <c r="D35" s="33">
        <v>550.49</v>
      </c>
      <c r="E35" s="22" t="s">
        <v>134</v>
      </c>
      <c r="F35" s="22" t="s">
        <v>829</v>
      </c>
      <c r="G35" s="25" t="s">
        <v>851</v>
      </c>
      <c r="H35" s="24" t="s">
        <v>858</v>
      </c>
    </row>
    <row r="36" spans="1:8">
      <c r="A36" s="17">
        <v>44854</v>
      </c>
      <c r="B36" s="18" t="s">
        <v>137</v>
      </c>
      <c r="C36" s="18" t="s">
        <v>889</v>
      </c>
      <c r="D36" s="29">
        <v>700</v>
      </c>
      <c r="E36" s="18" t="s">
        <v>138</v>
      </c>
      <c r="F36" s="18" t="s">
        <v>827</v>
      </c>
      <c r="G36" s="19" t="s">
        <v>852</v>
      </c>
      <c r="H36" s="20" t="s">
        <v>841</v>
      </c>
    </row>
    <row r="37" spans="1:8">
      <c r="A37" s="21">
        <v>44854</v>
      </c>
      <c r="B37" s="22" t="s">
        <v>135</v>
      </c>
      <c r="C37" s="22" t="s">
        <v>892</v>
      </c>
      <c r="D37" s="33">
        <v>3582.39</v>
      </c>
      <c r="E37" s="22" t="s">
        <v>136</v>
      </c>
      <c r="F37" s="22" t="s">
        <v>829</v>
      </c>
      <c r="G37" s="25" t="s">
        <v>851</v>
      </c>
      <c r="H37" s="24" t="s">
        <v>846</v>
      </c>
    </row>
    <row r="38" spans="1:8">
      <c r="A38" s="17">
        <v>44856</v>
      </c>
      <c r="B38" s="18" t="s">
        <v>72</v>
      </c>
      <c r="C38" s="18" t="s">
        <v>890</v>
      </c>
      <c r="D38" s="29">
        <v>500</v>
      </c>
      <c r="E38" s="18" t="s">
        <v>139</v>
      </c>
      <c r="F38" s="18" t="s">
        <v>827</v>
      </c>
      <c r="G38" s="19" t="s">
        <v>852</v>
      </c>
      <c r="H38" s="20" t="s">
        <v>841</v>
      </c>
    </row>
    <row r="39" spans="1:8">
      <c r="A39" s="21">
        <v>44857</v>
      </c>
      <c r="B39" s="22" t="s">
        <v>140</v>
      </c>
      <c r="C39" s="22" t="s">
        <v>889</v>
      </c>
      <c r="D39" s="33">
        <v>700</v>
      </c>
      <c r="E39" s="22" t="s">
        <v>141</v>
      </c>
      <c r="F39" s="22" t="s">
        <v>827</v>
      </c>
      <c r="G39" s="25" t="s">
        <v>852</v>
      </c>
      <c r="H39" s="24" t="s">
        <v>841</v>
      </c>
    </row>
    <row r="40" spans="1:8">
      <c r="A40" s="17">
        <v>44858</v>
      </c>
      <c r="B40" s="18" t="s">
        <v>144</v>
      </c>
      <c r="C40" s="18" t="s">
        <v>896</v>
      </c>
      <c r="D40" s="29">
        <v>610.95000000000005</v>
      </c>
      <c r="E40" s="18" t="s">
        <v>145</v>
      </c>
      <c r="F40" s="18" t="s">
        <v>830</v>
      </c>
      <c r="G40" s="19" t="s">
        <v>851</v>
      </c>
      <c r="H40" s="20" t="s">
        <v>847</v>
      </c>
    </row>
    <row r="41" spans="1:8">
      <c r="A41" s="21">
        <v>44858</v>
      </c>
      <c r="B41" s="22" t="s">
        <v>142</v>
      </c>
      <c r="C41" s="22" t="s">
        <v>895</v>
      </c>
      <c r="D41" s="33">
        <v>651.88</v>
      </c>
      <c r="E41" s="22" t="s">
        <v>143</v>
      </c>
      <c r="F41" s="22" t="s">
        <v>829</v>
      </c>
      <c r="G41" s="25" t="s">
        <v>851</v>
      </c>
      <c r="H41" s="24" t="s">
        <v>858</v>
      </c>
    </row>
    <row r="42" spans="1:8">
      <c r="A42" s="17">
        <v>44859</v>
      </c>
      <c r="B42" s="18" t="s">
        <v>146</v>
      </c>
      <c r="C42" s="18" t="s">
        <v>897</v>
      </c>
      <c r="D42" s="29">
        <v>913.42</v>
      </c>
      <c r="E42" s="18" t="s">
        <v>147</v>
      </c>
      <c r="F42" s="18" t="s">
        <v>830</v>
      </c>
      <c r="G42" s="19" t="s">
        <v>852</v>
      </c>
      <c r="H42" s="20" t="s">
        <v>883</v>
      </c>
    </row>
    <row r="43" spans="1:8">
      <c r="A43" s="21">
        <v>44860</v>
      </c>
      <c r="B43" s="22" t="s">
        <v>72</v>
      </c>
      <c r="C43" s="22" t="s">
        <v>890</v>
      </c>
      <c r="D43" s="33">
        <v>500</v>
      </c>
      <c r="E43" s="22" t="s">
        <v>139</v>
      </c>
      <c r="F43" s="22" t="s">
        <v>827</v>
      </c>
      <c r="G43" s="25" t="s">
        <v>852</v>
      </c>
      <c r="H43" s="24" t="s">
        <v>841</v>
      </c>
    </row>
    <row r="44" spans="1:8">
      <c r="A44" s="17">
        <v>44860</v>
      </c>
      <c r="B44" s="18" t="s">
        <v>22</v>
      </c>
      <c r="C44" s="18" t="s">
        <v>898</v>
      </c>
      <c r="D44" s="29">
        <v>6270.68</v>
      </c>
      <c r="E44" s="18" t="s">
        <v>148</v>
      </c>
      <c r="F44" s="18" t="s">
        <v>830</v>
      </c>
      <c r="G44" s="19" t="s">
        <v>855</v>
      </c>
      <c r="H44" s="20" t="s">
        <v>882</v>
      </c>
    </row>
    <row r="45" spans="1:8">
      <c r="A45" s="21">
        <v>44861</v>
      </c>
      <c r="B45" s="22" t="s">
        <v>149</v>
      </c>
      <c r="C45" s="22" t="s">
        <v>889</v>
      </c>
      <c r="D45" s="33">
        <v>700</v>
      </c>
      <c r="E45" s="22" t="s">
        <v>141</v>
      </c>
      <c r="F45" s="22" t="s">
        <v>827</v>
      </c>
      <c r="G45" s="25" t="s">
        <v>852</v>
      </c>
      <c r="H45" s="24" t="s">
        <v>841</v>
      </c>
    </row>
    <row r="46" spans="1:8">
      <c r="A46" s="17">
        <v>44865</v>
      </c>
      <c r="B46" s="18" t="s">
        <v>142</v>
      </c>
      <c r="C46" s="18" t="s">
        <v>895</v>
      </c>
      <c r="D46" s="29">
        <v>678.02</v>
      </c>
      <c r="E46" s="18" t="s">
        <v>150</v>
      </c>
      <c r="F46" s="18" t="s">
        <v>829</v>
      </c>
      <c r="G46" s="19" t="s">
        <v>851</v>
      </c>
      <c r="H46" s="20" t="s">
        <v>858</v>
      </c>
    </row>
    <row r="47" spans="1:8">
      <c r="A47" s="21">
        <v>44865</v>
      </c>
      <c r="B47" s="22" t="s">
        <v>153</v>
      </c>
      <c r="C47" s="22" t="s">
        <v>889</v>
      </c>
      <c r="D47" s="33">
        <v>700</v>
      </c>
      <c r="E47" s="22" t="s">
        <v>141</v>
      </c>
      <c r="F47" s="22" t="s">
        <v>827</v>
      </c>
      <c r="G47" s="25" t="s">
        <v>852</v>
      </c>
      <c r="H47" s="24" t="s">
        <v>841</v>
      </c>
    </row>
    <row r="48" spans="1:8">
      <c r="A48" s="17">
        <v>44865</v>
      </c>
      <c r="B48" s="18" t="s">
        <v>151</v>
      </c>
      <c r="C48" s="18" t="s">
        <v>893</v>
      </c>
      <c r="D48" s="29">
        <v>2697.84</v>
      </c>
      <c r="E48" s="18" t="s">
        <v>152</v>
      </c>
      <c r="F48" s="18" t="s">
        <v>830</v>
      </c>
      <c r="G48" s="19" t="s">
        <v>851</v>
      </c>
      <c r="H48" s="20" t="s">
        <v>868</v>
      </c>
    </row>
    <row r="49" spans="1:8">
      <c r="A49" s="21">
        <v>44866</v>
      </c>
      <c r="B49" s="22" t="s">
        <v>29</v>
      </c>
      <c r="C49" s="22" t="s">
        <v>899</v>
      </c>
      <c r="D49" s="33">
        <v>570</v>
      </c>
      <c r="E49" s="22" t="s">
        <v>199</v>
      </c>
      <c r="F49" s="22" t="s">
        <v>827</v>
      </c>
      <c r="G49" s="25" t="s">
        <v>852</v>
      </c>
      <c r="H49" s="24" t="s">
        <v>881</v>
      </c>
    </row>
    <row r="50" spans="1:8">
      <c r="A50" s="17">
        <v>44866</v>
      </c>
      <c r="B50" s="18" t="s">
        <v>72</v>
      </c>
      <c r="C50" s="18" t="s">
        <v>890</v>
      </c>
      <c r="D50" s="29">
        <v>617.82000000000005</v>
      </c>
      <c r="E50" s="18" t="s">
        <v>139</v>
      </c>
      <c r="F50" s="18" t="s">
        <v>827</v>
      </c>
      <c r="G50" s="19" t="s">
        <v>852</v>
      </c>
      <c r="H50" s="20" t="s">
        <v>841</v>
      </c>
    </row>
    <row r="51" spans="1:8">
      <c r="A51" s="21">
        <v>44866</v>
      </c>
      <c r="B51" s="22" t="s">
        <v>200</v>
      </c>
      <c r="C51" s="22"/>
      <c r="D51" s="33">
        <v>3959.67</v>
      </c>
      <c r="E51" s="22" t="s">
        <v>201</v>
      </c>
      <c r="F51" s="22" t="s">
        <v>830</v>
      </c>
      <c r="G51" s="25" t="s">
        <v>851</v>
      </c>
      <c r="H51" s="24" t="s">
        <v>847</v>
      </c>
    </row>
    <row r="52" spans="1:8">
      <c r="A52" s="17">
        <v>44868</v>
      </c>
      <c r="B52" s="18" t="s">
        <v>202</v>
      </c>
      <c r="C52" s="18" t="s">
        <v>889</v>
      </c>
      <c r="D52" s="29">
        <v>700</v>
      </c>
      <c r="E52" s="18" t="s">
        <v>141</v>
      </c>
      <c r="F52" s="18" t="s">
        <v>827</v>
      </c>
      <c r="G52" s="19" t="s">
        <v>852</v>
      </c>
      <c r="H52" s="20" t="s">
        <v>841</v>
      </c>
    </row>
    <row r="53" spans="1:8">
      <c r="A53" s="21">
        <v>44868</v>
      </c>
      <c r="B53" s="22" t="s">
        <v>144</v>
      </c>
      <c r="C53" s="22" t="s">
        <v>896</v>
      </c>
      <c r="D53" s="33">
        <v>608.55999999999995</v>
      </c>
      <c r="E53" s="22" t="s">
        <v>203</v>
      </c>
      <c r="F53" s="22" t="s">
        <v>830</v>
      </c>
      <c r="G53" s="25" t="s">
        <v>852</v>
      </c>
      <c r="H53" s="24" t="s">
        <v>847</v>
      </c>
    </row>
    <row r="54" spans="1:8">
      <c r="A54" s="17">
        <v>44869</v>
      </c>
      <c r="B54" s="18" t="s">
        <v>133</v>
      </c>
      <c r="C54" s="18" t="s">
        <v>894</v>
      </c>
      <c r="D54" s="29">
        <v>554.12</v>
      </c>
      <c r="E54" s="18" t="s">
        <v>204</v>
      </c>
      <c r="F54" s="18" t="s">
        <v>829</v>
      </c>
      <c r="G54" s="19" t="s">
        <v>851</v>
      </c>
      <c r="H54" s="20" t="s">
        <v>858</v>
      </c>
    </row>
    <row r="55" spans="1:8">
      <c r="A55" s="21">
        <v>44871</v>
      </c>
      <c r="B55" s="22" t="s">
        <v>72</v>
      </c>
      <c r="C55" s="22" t="s">
        <v>890</v>
      </c>
      <c r="D55" s="33">
        <v>500</v>
      </c>
      <c r="E55" s="22" t="s">
        <v>139</v>
      </c>
      <c r="F55" s="22" t="s">
        <v>827</v>
      </c>
      <c r="G55" s="25" t="s">
        <v>852</v>
      </c>
      <c r="H55" s="24" t="s">
        <v>841</v>
      </c>
    </row>
    <row r="56" spans="1:8">
      <c r="A56" s="17">
        <v>44871</v>
      </c>
      <c r="B56" s="18" t="s">
        <v>205</v>
      </c>
      <c r="C56" s="18" t="s">
        <v>889</v>
      </c>
      <c r="D56" s="29">
        <v>700</v>
      </c>
      <c r="E56" s="18" t="s">
        <v>141</v>
      </c>
      <c r="F56" s="18" t="s">
        <v>827</v>
      </c>
      <c r="G56" s="19" t="s">
        <v>852</v>
      </c>
      <c r="H56" s="20" t="s">
        <v>841</v>
      </c>
    </row>
    <row r="57" spans="1:8">
      <c r="A57" s="21">
        <v>44872</v>
      </c>
      <c r="B57" s="22" t="s">
        <v>74</v>
      </c>
      <c r="C57" s="22" t="s">
        <v>891</v>
      </c>
      <c r="D57" s="33">
        <v>538.29</v>
      </c>
      <c r="E57" s="22" t="s">
        <v>139</v>
      </c>
      <c r="F57" s="22" t="s">
        <v>827</v>
      </c>
      <c r="G57" s="25" t="s">
        <v>852</v>
      </c>
      <c r="H57" s="24" t="s">
        <v>841</v>
      </c>
    </row>
    <row r="58" spans="1:8">
      <c r="A58" s="17">
        <v>44874</v>
      </c>
      <c r="B58" s="18" t="s">
        <v>72</v>
      </c>
      <c r="C58" s="18" t="s">
        <v>890</v>
      </c>
      <c r="D58" s="29">
        <v>500</v>
      </c>
      <c r="E58" s="18" t="s">
        <v>139</v>
      </c>
      <c r="F58" s="18" t="s">
        <v>827</v>
      </c>
      <c r="G58" s="19" t="s">
        <v>852</v>
      </c>
      <c r="H58" s="20" t="s">
        <v>841</v>
      </c>
    </row>
    <row r="59" spans="1:8">
      <c r="A59" s="21">
        <v>44875</v>
      </c>
      <c r="B59" s="22" t="s">
        <v>206</v>
      </c>
      <c r="C59" s="22" t="s">
        <v>889</v>
      </c>
      <c r="D59" s="33">
        <v>700</v>
      </c>
      <c r="E59" s="22" t="s">
        <v>139</v>
      </c>
      <c r="F59" s="22" t="s">
        <v>827</v>
      </c>
      <c r="G59" s="25" t="s">
        <v>852</v>
      </c>
      <c r="H59" s="24" t="s">
        <v>841</v>
      </c>
    </row>
    <row r="60" spans="1:8">
      <c r="A60" s="17">
        <v>44877</v>
      </c>
      <c r="B60" s="18" t="s">
        <v>74</v>
      </c>
      <c r="C60" s="18" t="s">
        <v>891</v>
      </c>
      <c r="D60" s="29">
        <v>541.57000000000005</v>
      </c>
      <c r="E60" s="18" t="s">
        <v>139</v>
      </c>
      <c r="F60" s="18" t="s">
        <v>827</v>
      </c>
      <c r="G60" s="19" t="s">
        <v>852</v>
      </c>
      <c r="H60" s="20" t="s">
        <v>841</v>
      </c>
    </row>
    <row r="61" spans="1:8">
      <c r="A61" s="21">
        <v>44878</v>
      </c>
      <c r="B61" s="22" t="s">
        <v>207</v>
      </c>
      <c r="C61" s="22" t="s">
        <v>889</v>
      </c>
      <c r="D61" s="33">
        <v>700</v>
      </c>
      <c r="E61" s="22" t="s">
        <v>139</v>
      </c>
      <c r="F61" s="22" t="s">
        <v>827</v>
      </c>
      <c r="G61" s="25" t="s">
        <v>852</v>
      </c>
      <c r="H61" s="24" t="s">
        <v>841</v>
      </c>
    </row>
    <row r="62" spans="1:8">
      <c r="A62" s="17">
        <v>44881</v>
      </c>
      <c r="B62" s="18" t="s">
        <v>208</v>
      </c>
      <c r="C62" s="18" t="s">
        <v>889</v>
      </c>
      <c r="D62" s="29">
        <v>700</v>
      </c>
      <c r="E62" s="18" t="s">
        <v>139</v>
      </c>
      <c r="F62" s="18" t="s">
        <v>827</v>
      </c>
      <c r="G62" s="19" t="s">
        <v>852</v>
      </c>
      <c r="H62" s="20" t="s">
        <v>841</v>
      </c>
    </row>
    <row r="63" spans="1:8">
      <c r="A63" s="21">
        <v>44881</v>
      </c>
      <c r="B63" s="22" t="s">
        <v>151</v>
      </c>
      <c r="C63" s="22" t="s">
        <v>893</v>
      </c>
      <c r="D63" s="33">
        <v>2631.82</v>
      </c>
      <c r="E63" s="22" t="s">
        <v>152</v>
      </c>
      <c r="F63" s="22" t="s">
        <v>830</v>
      </c>
      <c r="G63" s="25" t="s">
        <v>851</v>
      </c>
      <c r="H63" s="24" t="s">
        <v>868</v>
      </c>
    </row>
    <row r="64" spans="1:8">
      <c r="A64" s="17">
        <v>44884</v>
      </c>
      <c r="B64" s="18" t="s">
        <v>209</v>
      </c>
      <c r="C64" s="18" t="s">
        <v>889</v>
      </c>
      <c r="D64" s="29">
        <v>700</v>
      </c>
      <c r="E64" s="18" t="s">
        <v>139</v>
      </c>
      <c r="F64" s="18" t="s">
        <v>827</v>
      </c>
      <c r="G64" s="19" t="s">
        <v>852</v>
      </c>
      <c r="H64" s="20" t="s">
        <v>841</v>
      </c>
    </row>
    <row r="65" spans="1:8">
      <c r="A65" s="21">
        <v>44886</v>
      </c>
      <c r="B65" s="22" t="s">
        <v>72</v>
      </c>
      <c r="C65" s="22" t="s">
        <v>890</v>
      </c>
      <c r="D65" s="33">
        <v>1000</v>
      </c>
      <c r="E65" s="22" t="s">
        <v>139</v>
      </c>
      <c r="F65" s="22" t="s">
        <v>827</v>
      </c>
      <c r="G65" s="25" t="s">
        <v>852</v>
      </c>
      <c r="H65" s="24" t="s">
        <v>841</v>
      </c>
    </row>
    <row r="66" spans="1:8">
      <c r="A66" s="17">
        <v>44887</v>
      </c>
      <c r="B66" s="18" t="s">
        <v>210</v>
      </c>
      <c r="C66" s="18" t="s">
        <v>889</v>
      </c>
      <c r="D66" s="29">
        <v>700</v>
      </c>
      <c r="E66" s="18" t="s">
        <v>139</v>
      </c>
      <c r="F66" s="18" t="s">
        <v>827</v>
      </c>
      <c r="G66" s="19" t="s">
        <v>852</v>
      </c>
      <c r="H66" s="20" t="s">
        <v>841</v>
      </c>
    </row>
    <row r="67" spans="1:8">
      <c r="A67" s="21">
        <v>44889</v>
      </c>
      <c r="B67" s="22" t="s">
        <v>72</v>
      </c>
      <c r="C67" s="22" t="s">
        <v>890</v>
      </c>
      <c r="D67" s="33">
        <v>500</v>
      </c>
      <c r="E67" s="22" t="s">
        <v>139</v>
      </c>
      <c r="F67" s="22" t="s">
        <v>827</v>
      </c>
      <c r="G67" s="25" t="s">
        <v>852</v>
      </c>
      <c r="H67" s="24" t="s">
        <v>841</v>
      </c>
    </row>
    <row r="68" spans="1:8">
      <c r="A68" s="17">
        <v>44890</v>
      </c>
      <c r="B68" s="18" t="s">
        <v>211</v>
      </c>
      <c r="C68" s="18" t="s">
        <v>889</v>
      </c>
      <c r="D68" s="29">
        <v>700</v>
      </c>
      <c r="E68" s="18" t="s">
        <v>139</v>
      </c>
      <c r="F68" s="18" t="s">
        <v>827</v>
      </c>
      <c r="G68" s="19" t="s">
        <v>852</v>
      </c>
      <c r="H68" s="20" t="s">
        <v>841</v>
      </c>
    </row>
    <row r="69" spans="1:8">
      <c r="A69" s="21">
        <v>44893</v>
      </c>
      <c r="B69" s="22" t="s">
        <v>72</v>
      </c>
      <c r="C69" s="22" t="s">
        <v>890</v>
      </c>
      <c r="D69" s="33">
        <v>500</v>
      </c>
      <c r="E69" s="22" t="s">
        <v>139</v>
      </c>
      <c r="F69" s="22" t="s">
        <v>827</v>
      </c>
      <c r="G69" s="25" t="s">
        <v>852</v>
      </c>
      <c r="H69" s="24" t="s">
        <v>841</v>
      </c>
    </row>
    <row r="70" spans="1:8">
      <c r="A70" s="17">
        <v>44893</v>
      </c>
      <c r="B70" s="18" t="s">
        <v>212</v>
      </c>
      <c r="C70" s="18" t="s">
        <v>889</v>
      </c>
      <c r="D70" s="29">
        <v>700</v>
      </c>
      <c r="E70" s="18" t="s">
        <v>139</v>
      </c>
      <c r="F70" s="18" t="s">
        <v>827</v>
      </c>
      <c r="G70" s="19" t="s">
        <v>852</v>
      </c>
      <c r="H70" s="20" t="s">
        <v>841</v>
      </c>
    </row>
    <row r="71" spans="1:8">
      <c r="A71" s="21">
        <v>44893</v>
      </c>
      <c r="B71" s="22" t="s">
        <v>213</v>
      </c>
      <c r="C71" s="22" t="s">
        <v>904</v>
      </c>
      <c r="D71" s="33">
        <v>2700</v>
      </c>
      <c r="E71" s="22" t="s">
        <v>214</v>
      </c>
      <c r="F71" s="22" t="s">
        <v>829</v>
      </c>
      <c r="G71" s="25" t="s">
        <v>852</v>
      </c>
      <c r="H71" s="24" t="s">
        <v>880</v>
      </c>
    </row>
    <row r="72" spans="1:8">
      <c r="A72" s="17">
        <v>44894</v>
      </c>
      <c r="B72" s="18" t="s">
        <v>215</v>
      </c>
      <c r="C72" s="18" t="s">
        <v>905</v>
      </c>
      <c r="D72" s="29">
        <v>3625</v>
      </c>
      <c r="E72" s="18" t="s">
        <v>216</v>
      </c>
      <c r="F72" s="18" t="s">
        <v>829</v>
      </c>
      <c r="G72" s="19" t="s">
        <v>852</v>
      </c>
      <c r="H72" s="20" t="s">
        <v>831</v>
      </c>
    </row>
    <row r="73" spans="1:8">
      <c r="A73" s="21">
        <v>44895</v>
      </c>
      <c r="B73" s="22" t="s">
        <v>142</v>
      </c>
      <c r="C73" s="22" t="s">
        <v>895</v>
      </c>
      <c r="D73" s="33">
        <v>1442.46</v>
      </c>
      <c r="E73" s="22" t="s">
        <v>150</v>
      </c>
      <c r="F73" s="22" t="s">
        <v>829</v>
      </c>
      <c r="G73" s="25" t="s">
        <v>851</v>
      </c>
      <c r="H73" s="24" t="s">
        <v>858</v>
      </c>
    </row>
    <row r="74" spans="1:8">
      <c r="A74" s="17">
        <v>44896</v>
      </c>
      <c r="B74" s="18" t="s">
        <v>260</v>
      </c>
      <c r="C74" s="18" t="s">
        <v>889</v>
      </c>
      <c r="D74" s="29">
        <v>700</v>
      </c>
      <c r="E74" s="18" t="s">
        <v>139</v>
      </c>
      <c r="F74" s="18" t="s">
        <v>827</v>
      </c>
      <c r="G74" s="19" t="s">
        <v>852</v>
      </c>
      <c r="H74" s="20" t="s">
        <v>841</v>
      </c>
    </row>
    <row r="75" spans="1:8">
      <c r="A75" s="21">
        <v>44896</v>
      </c>
      <c r="B75" s="22" t="s">
        <v>213</v>
      </c>
      <c r="C75" s="22" t="s">
        <v>904</v>
      </c>
      <c r="D75" s="33">
        <v>714</v>
      </c>
      <c r="E75" s="22" t="s">
        <v>262</v>
      </c>
      <c r="F75" s="22" t="s">
        <v>829</v>
      </c>
      <c r="G75" s="25" t="s">
        <v>852</v>
      </c>
      <c r="H75" s="24" t="s">
        <v>879</v>
      </c>
    </row>
    <row r="76" spans="1:8">
      <c r="A76" s="17">
        <v>44896</v>
      </c>
      <c r="B76" s="18" t="s">
        <v>261</v>
      </c>
      <c r="C76" s="18"/>
      <c r="D76" s="29">
        <v>3740.93</v>
      </c>
      <c r="E76" s="18" t="s">
        <v>130</v>
      </c>
      <c r="F76" s="18" t="s">
        <v>830</v>
      </c>
      <c r="G76" s="19" t="s">
        <v>851</v>
      </c>
      <c r="H76" s="20" t="s">
        <v>847</v>
      </c>
    </row>
    <row r="77" spans="1:8">
      <c r="A77" s="21">
        <v>44897</v>
      </c>
      <c r="B77" s="22" t="s">
        <v>144</v>
      </c>
      <c r="C77" s="22" t="s">
        <v>896</v>
      </c>
      <c r="D77" s="33">
        <v>587.38</v>
      </c>
      <c r="E77" s="22" t="s">
        <v>203</v>
      </c>
      <c r="F77" s="22" t="s">
        <v>830</v>
      </c>
      <c r="G77" s="25" t="s">
        <v>851</v>
      </c>
      <c r="H77" s="24" t="s">
        <v>847</v>
      </c>
    </row>
    <row r="78" spans="1:8">
      <c r="A78" s="17">
        <v>44898</v>
      </c>
      <c r="B78" s="18" t="s">
        <v>263</v>
      </c>
      <c r="C78" s="18" t="s">
        <v>906</v>
      </c>
      <c r="D78" s="29">
        <v>6191.17</v>
      </c>
      <c r="E78" s="18" t="s">
        <v>264</v>
      </c>
      <c r="F78" s="18" t="s">
        <v>828</v>
      </c>
      <c r="G78" s="19" t="s">
        <v>852</v>
      </c>
      <c r="H78" s="20" t="s">
        <v>843</v>
      </c>
    </row>
    <row r="79" spans="1:8">
      <c r="A79" s="21">
        <v>44899</v>
      </c>
      <c r="B79" s="22" t="s">
        <v>266</v>
      </c>
      <c r="C79" s="22" t="s">
        <v>889</v>
      </c>
      <c r="D79" s="33">
        <v>700</v>
      </c>
      <c r="E79" s="22" t="s">
        <v>139</v>
      </c>
      <c r="F79" s="22" t="s">
        <v>827</v>
      </c>
      <c r="G79" s="25" t="s">
        <v>852</v>
      </c>
      <c r="H79" s="24" t="s">
        <v>841</v>
      </c>
    </row>
    <row r="80" spans="1:8">
      <c r="A80" s="17">
        <v>44899</v>
      </c>
      <c r="B80" s="18" t="s">
        <v>133</v>
      </c>
      <c r="C80" s="18" t="s">
        <v>894</v>
      </c>
      <c r="D80" s="29">
        <v>509.02</v>
      </c>
      <c r="E80" s="18" t="s">
        <v>265</v>
      </c>
      <c r="F80" s="18" t="s">
        <v>829</v>
      </c>
      <c r="G80" s="19" t="s">
        <v>851</v>
      </c>
      <c r="H80" s="20" t="s">
        <v>858</v>
      </c>
    </row>
    <row r="81" spans="1:8">
      <c r="A81" s="21">
        <v>44901</v>
      </c>
      <c r="B81" s="22" t="s">
        <v>72</v>
      </c>
      <c r="C81" s="22" t="s">
        <v>890</v>
      </c>
      <c r="D81" s="33">
        <v>500</v>
      </c>
      <c r="E81" s="22" t="s">
        <v>139</v>
      </c>
      <c r="F81" s="22" t="s">
        <v>827</v>
      </c>
      <c r="G81" s="25" t="s">
        <v>852</v>
      </c>
      <c r="H81" s="24" t="s">
        <v>841</v>
      </c>
    </row>
    <row r="82" spans="1:8">
      <c r="A82" s="17">
        <v>44902</v>
      </c>
      <c r="B82" s="18" t="s">
        <v>267</v>
      </c>
      <c r="C82" s="18" t="s">
        <v>907</v>
      </c>
      <c r="D82" s="29">
        <v>6787.5</v>
      </c>
      <c r="E82" s="18" t="s">
        <v>268</v>
      </c>
      <c r="F82" s="18" t="s">
        <v>829</v>
      </c>
      <c r="G82" s="19" t="s">
        <v>852</v>
      </c>
      <c r="H82" s="20" t="s">
        <v>878</v>
      </c>
    </row>
    <row r="83" spans="1:8">
      <c r="A83" s="21">
        <v>44902</v>
      </c>
      <c r="B83" s="22" t="s">
        <v>269</v>
      </c>
      <c r="C83" s="22" t="s">
        <v>889</v>
      </c>
      <c r="D83" s="33">
        <v>700</v>
      </c>
      <c r="E83" s="22" t="s">
        <v>139</v>
      </c>
      <c r="F83" s="22" t="s">
        <v>827</v>
      </c>
      <c r="G83" s="25" t="s">
        <v>852</v>
      </c>
      <c r="H83" s="24" t="s">
        <v>841</v>
      </c>
    </row>
    <row r="84" spans="1:8">
      <c r="A84" s="17">
        <v>44904</v>
      </c>
      <c r="B84" s="18" t="s">
        <v>267</v>
      </c>
      <c r="C84" s="18" t="s">
        <v>907</v>
      </c>
      <c r="D84" s="29">
        <v>6787.5</v>
      </c>
      <c r="E84" s="18" t="s">
        <v>268</v>
      </c>
      <c r="F84" s="18" t="s">
        <v>829</v>
      </c>
      <c r="G84" s="19" t="s">
        <v>852</v>
      </c>
      <c r="H84" s="20" t="s">
        <v>878</v>
      </c>
    </row>
    <row r="85" spans="1:8">
      <c r="A85" s="21">
        <v>44906</v>
      </c>
      <c r="B85" s="22" t="s">
        <v>72</v>
      </c>
      <c r="C85" s="22" t="s">
        <v>890</v>
      </c>
      <c r="D85" s="33">
        <v>500</v>
      </c>
      <c r="E85" s="22" t="s">
        <v>270</v>
      </c>
      <c r="F85" s="22" t="s">
        <v>827</v>
      </c>
      <c r="G85" s="25" t="s">
        <v>852</v>
      </c>
      <c r="H85" s="24" t="s">
        <v>841</v>
      </c>
    </row>
    <row r="86" spans="1:8">
      <c r="A86" s="17">
        <v>44906</v>
      </c>
      <c r="B86" s="18" t="s">
        <v>271</v>
      </c>
      <c r="C86" s="18" t="s">
        <v>889</v>
      </c>
      <c r="D86" s="29">
        <v>700</v>
      </c>
      <c r="E86" s="18" t="s">
        <v>270</v>
      </c>
      <c r="F86" s="18" t="s">
        <v>827</v>
      </c>
      <c r="G86" s="19" t="s">
        <v>852</v>
      </c>
      <c r="H86" s="20" t="s">
        <v>841</v>
      </c>
    </row>
    <row r="87" spans="1:8">
      <c r="A87" s="21">
        <v>44911</v>
      </c>
      <c r="B87" s="22" t="s">
        <v>272</v>
      </c>
      <c r="C87" s="22" t="s">
        <v>889</v>
      </c>
      <c r="D87" s="33">
        <v>700</v>
      </c>
      <c r="E87" s="22" t="s">
        <v>139</v>
      </c>
      <c r="F87" s="22" t="s">
        <v>827</v>
      </c>
      <c r="G87" s="25" t="s">
        <v>852</v>
      </c>
      <c r="H87" s="24" t="s">
        <v>841</v>
      </c>
    </row>
    <row r="88" spans="1:8">
      <c r="A88" s="17">
        <v>44914</v>
      </c>
      <c r="B88" s="18" t="s">
        <v>273</v>
      </c>
      <c r="C88" s="18"/>
      <c r="D88" s="29">
        <v>22939.34</v>
      </c>
      <c r="E88" s="18" t="s">
        <v>274</v>
      </c>
      <c r="F88" s="18" t="s">
        <v>830</v>
      </c>
      <c r="G88" s="19" t="s">
        <v>855</v>
      </c>
      <c r="H88" s="20" t="s">
        <v>847</v>
      </c>
    </row>
    <row r="89" spans="1:8">
      <c r="A89" s="21">
        <v>44914</v>
      </c>
      <c r="B89" s="22" t="s">
        <v>72</v>
      </c>
      <c r="C89" s="22" t="s">
        <v>890</v>
      </c>
      <c r="D89" s="33">
        <v>500</v>
      </c>
      <c r="E89" s="22" t="s">
        <v>275</v>
      </c>
      <c r="F89" s="22" t="s">
        <v>827</v>
      </c>
      <c r="G89" s="25" t="s">
        <v>852</v>
      </c>
      <c r="H89" s="24" t="s">
        <v>841</v>
      </c>
    </row>
    <row r="90" spans="1:8">
      <c r="A90" s="17">
        <v>44915</v>
      </c>
      <c r="B90" s="18" t="s">
        <v>276</v>
      </c>
      <c r="C90" s="18" t="s">
        <v>889</v>
      </c>
      <c r="D90" s="29">
        <v>700</v>
      </c>
      <c r="E90" s="18" t="s">
        <v>277</v>
      </c>
      <c r="F90" s="18" t="s">
        <v>827</v>
      </c>
      <c r="G90" s="19" t="s">
        <v>852</v>
      </c>
      <c r="H90" s="20" t="s">
        <v>841</v>
      </c>
    </row>
    <row r="91" spans="1:8">
      <c r="A91" s="21">
        <v>44915</v>
      </c>
      <c r="B91" s="22" t="s">
        <v>278</v>
      </c>
      <c r="C91" s="22" t="s">
        <v>908</v>
      </c>
      <c r="D91" s="33">
        <v>1322.4</v>
      </c>
      <c r="E91" s="22" t="s">
        <v>279</v>
      </c>
      <c r="F91" s="22" t="s">
        <v>828</v>
      </c>
      <c r="G91" s="25" t="s">
        <v>852</v>
      </c>
      <c r="H91" s="24" t="s">
        <v>843</v>
      </c>
    </row>
    <row r="92" spans="1:8">
      <c r="A92" s="17">
        <v>44917</v>
      </c>
      <c r="B92" s="18" t="s">
        <v>151</v>
      </c>
      <c r="C92" s="18" t="s">
        <v>893</v>
      </c>
      <c r="D92" s="29">
        <v>2577.0300000000002</v>
      </c>
      <c r="E92" s="18" t="s">
        <v>265</v>
      </c>
      <c r="F92" s="18" t="s">
        <v>830</v>
      </c>
      <c r="G92" s="19" t="s">
        <v>851</v>
      </c>
      <c r="H92" s="20" t="s">
        <v>868</v>
      </c>
    </row>
    <row r="93" spans="1:8">
      <c r="A93" s="21">
        <v>44925</v>
      </c>
      <c r="B93" s="22" t="s">
        <v>72</v>
      </c>
      <c r="C93" s="22" t="s">
        <v>890</v>
      </c>
      <c r="D93" s="33">
        <v>500</v>
      </c>
      <c r="E93" s="22" t="s">
        <v>280</v>
      </c>
      <c r="F93" s="22" t="s">
        <v>827</v>
      </c>
      <c r="G93" s="25" t="s">
        <v>852</v>
      </c>
      <c r="H93" s="24" t="s">
        <v>841</v>
      </c>
    </row>
    <row r="94" spans="1:8">
      <c r="A94" s="17">
        <v>44925</v>
      </c>
      <c r="B94" s="18" t="s">
        <v>281</v>
      </c>
      <c r="C94" s="18" t="s">
        <v>889</v>
      </c>
      <c r="D94" s="29">
        <v>700</v>
      </c>
      <c r="E94" s="18" t="s">
        <v>277</v>
      </c>
      <c r="F94" s="18" t="s">
        <v>827</v>
      </c>
      <c r="G94" s="19" t="s">
        <v>852</v>
      </c>
      <c r="H94" s="20" t="s">
        <v>841</v>
      </c>
    </row>
    <row r="95" spans="1:8">
      <c r="A95" s="21">
        <v>44925</v>
      </c>
      <c r="B95" s="22" t="s">
        <v>142</v>
      </c>
      <c r="C95" s="22" t="s">
        <v>895</v>
      </c>
      <c r="D95" s="33">
        <v>671.52</v>
      </c>
      <c r="E95" s="22" t="s">
        <v>265</v>
      </c>
      <c r="F95" s="22" t="s">
        <v>829</v>
      </c>
      <c r="G95" s="25" t="s">
        <v>851</v>
      </c>
      <c r="H95" s="24" t="s">
        <v>858</v>
      </c>
    </row>
    <row r="96" spans="1:8">
      <c r="A96" s="17">
        <v>44927</v>
      </c>
      <c r="B96" s="18" t="s">
        <v>356</v>
      </c>
      <c r="C96" s="18"/>
      <c r="D96" s="29">
        <v>3486.59</v>
      </c>
      <c r="E96" s="18" t="s">
        <v>357</v>
      </c>
      <c r="F96" s="18" t="s">
        <v>830</v>
      </c>
      <c r="G96" s="19" t="s">
        <v>852</v>
      </c>
      <c r="H96" s="20" t="s">
        <v>847</v>
      </c>
    </row>
    <row r="97" spans="1:8">
      <c r="A97" s="21">
        <v>44928</v>
      </c>
      <c r="B97" s="22" t="s">
        <v>358</v>
      </c>
      <c r="C97" s="22" t="s">
        <v>889</v>
      </c>
      <c r="D97" s="33">
        <v>700</v>
      </c>
      <c r="E97" s="22" t="s">
        <v>277</v>
      </c>
      <c r="F97" s="22" t="s">
        <v>827</v>
      </c>
      <c r="G97" s="25" t="s">
        <v>852</v>
      </c>
      <c r="H97" s="24" t="s">
        <v>841</v>
      </c>
    </row>
    <row r="98" spans="1:8">
      <c r="A98" s="17">
        <v>44929</v>
      </c>
      <c r="B98" s="18" t="s">
        <v>359</v>
      </c>
      <c r="C98" s="18" t="s">
        <v>909</v>
      </c>
      <c r="D98" s="29">
        <v>9602.11</v>
      </c>
      <c r="E98" s="18" t="s">
        <v>360</v>
      </c>
      <c r="F98" s="18" t="s">
        <v>827</v>
      </c>
      <c r="G98" s="19" t="s">
        <v>854</v>
      </c>
      <c r="H98" s="20" t="s">
        <v>945</v>
      </c>
    </row>
    <row r="99" spans="1:8">
      <c r="A99" s="21">
        <v>44929</v>
      </c>
      <c r="B99" s="22" t="s">
        <v>72</v>
      </c>
      <c r="C99" s="22" t="s">
        <v>890</v>
      </c>
      <c r="D99" s="33">
        <v>500</v>
      </c>
      <c r="E99" s="22" t="s">
        <v>361</v>
      </c>
      <c r="F99" s="22" t="s">
        <v>827</v>
      </c>
      <c r="G99" s="25" t="s">
        <v>852</v>
      </c>
      <c r="H99" s="24" t="s">
        <v>841</v>
      </c>
    </row>
    <row r="100" spans="1:8">
      <c r="A100" s="17">
        <v>44929</v>
      </c>
      <c r="B100" s="18" t="s">
        <v>144</v>
      </c>
      <c r="C100" s="18" t="s">
        <v>896</v>
      </c>
      <c r="D100" s="29">
        <v>561.91999999999996</v>
      </c>
      <c r="E100" s="18" t="s">
        <v>265</v>
      </c>
      <c r="F100" s="18" t="s">
        <v>830</v>
      </c>
      <c r="G100" s="19" t="s">
        <v>851</v>
      </c>
      <c r="H100" s="20" t="s">
        <v>847</v>
      </c>
    </row>
    <row r="101" spans="1:8">
      <c r="A101" s="21">
        <v>44931</v>
      </c>
      <c r="B101" s="22" t="s">
        <v>133</v>
      </c>
      <c r="C101" s="22" t="s">
        <v>894</v>
      </c>
      <c r="D101" s="33">
        <v>516.83000000000004</v>
      </c>
      <c r="E101" s="22" t="s">
        <v>363</v>
      </c>
      <c r="F101" s="22" t="s">
        <v>829</v>
      </c>
      <c r="G101" s="25" t="s">
        <v>851</v>
      </c>
      <c r="H101" s="24" t="s">
        <v>858</v>
      </c>
    </row>
    <row r="102" spans="1:8">
      <c r="A102" s="17">
        <v>44931</v>
      </c>
      <c r="B102" s="18" t="s">
        <v>362</v>
      </c>
      <c r="C102" s="18" t="s">
        <v>889</v>
      </c>
      <c r="D102" s="29">
        <v>700</v>
      </c>
      <c r="E102" s="18" t="s">
        <v>277</v>
      </c>
      <c r="F102" s="18" t="s">
        <v>827</v>
      </c>
      <c r="G102" s="19" t="s">
        <v>852</v>
      </c>
      <c r="H102" s="20" t="s">
        <v>841</v>
      </c>
    </row>
    <row r="103" spans="1:8">
      <c r="A103" s="21">
        <v>44933</v>
      </c>
      <c r="B103" s="22" t="s">
        <v>72</v>
      </c>
      <c r="C103" s="22" t="s">
        <v>890</v>
      </c>
      <c r="D103" s="33">
        <v>500</v>
      </c>
      <c r="E103" s="22" t="s">
        <v>277</v>
      </c>
      <c r="F103" s="22" t="s">
        <v>827</v>
      </c>
      <c r="G103" s="25" t="s">
        <v>852</v>
      </c>
      <c r="H103" s="24" t="s">
        <v>841</v>
      </c>
    </row>
    <row r="104" spans="1:8">
      <c r="A104" s="17">
        <v>44933</v>
      </c>
      <c r="B104" s="18" t="s">
        <v>364</v>
      </c>
      <c r="C104" s="18" t="s">
        <v>889</v>
      </c>
      <c r="D104" s="29">
        <v>700</v>
      </c>
      <c r="E104" s="18" t="s">
        <v>277</v>
      </c>
      <c r="F104" s="18" t="s">
        <v>827</v>
      </c>
      <c r="G104" s="19" t="s">
        <v>852</v>
      </c>
      <c r="H104" s="20" t="s">
        <v>841</v>
      </c>
    </row>
    <row r="105" spans="1:8">
      <c r="A105" s="21">
        <v>44936</v>
      </c>
      <c r="B105" s="22" t="s">
        <v>72</v>
      </c>
      <c r="C105" s="22" t="s">
        <v>890</v>
      </c>
      <c r="D105" s="33">
        <v>500</v>
      </c>
      <c r="E105" s="22" t="s">
        <v>277</v>
      </c>
      <c r="F105" s="22" t="s">
        <v>827</v>
      </c>
      <c r="G105" s="25" t="s">
        <v>852</v>
      </c>
      <c r="H105" s="24" t="s">
        <v>841</v>
      </c>
    </row>
    <row r="106" spans="1:8">
      <c r="A106" s="17">
        <v>44936</v>
      </c>
      <c r="B106" s="18" t="s">
        <v>365</v>
      </c>
      <c r="C106" s="18" t="s">
        <v>889</v>
      </c>
      <c r="D106" s="29">
        <v>700</v>
      </c>
      <c r="E106" s="18" t="s">
        <v>277</v>
      </c>
      <c r="F106" s="18" t="s">
        <v>827</v>
      </c>
      <c r="G106" s="19" t="s">
        <v>852</v>
      </c>
      <c r="H106" s="20" t="s">
        <v>841</v>
      </c>
    </row>
    <row r="107" spans="1:8">
      <c r="A107" s="21">
        <v>44937</v>
      </c>
      <c r="B107" s="22" t="s">
        <v>151</v>
      </c>
      <c r="C107" s="22" t="s">
        <v>893</v>
      </c>
      <c r="D107" s="33">
        <v>2574.5300000000002</v>
      </c>
      <c r="E107" s="22" t="s">
        <v>152</v>
      </c>
      <c r="F107" s="22" t="s">
        <v>829</v>
      </c>
      <c r="G107" s="25" t="s">
        <v>851</v>
      </c>
      <c r="H107" s="24" t="s">
        <v>842</v>
      </c>
    </row>
    <row r="108" spans="1:8">
      <c r="A108" s="17">
        <v>44938</v>
      </c>
      <c r="B108" s="18" t="s">
        <v>366</v>
      </c>
      <c r="C108" s="18" t="s">
        <v>910</v>
      </c>
      <c r="D108" s="29">
        <v>614.13</v>
      </c>
      <c r="E108" s="18" t="s">
        <v>265</v>
      </c>
      <c r="F108" s="18" t="s">
        <v>830</v>
      </c>
      <c r="G108" s="19" t="s">
        <v>851</v>
      </c>
      <c r="H108" s="20" t="s">
        <v>868</v>
      </c>
    </row>
    <row r="109" spans="1:8">
      <c r="A109" s="21">
        <v>44940</v>
      </c>
      <c r="B109" s="22" t="s">
        <v>72</v>
      </c>
      <c r="C109" s="22" t="s">
        <v>890</v>
      </c>
      <c r="D109" s="33">
        <v>500</v>
      </c>
      <c r="E109" s="22" t="s">
        <v>71</v>
      </c>
      <c r="F109" s="22" t="s">
        <v>827</v>
      </c>
      <c r="G109" s="25" t="s">
        <v>852</v>
      </c>
      <c r="H109" s="24" t="s">
        <v>841</v>
      </c>
    </row>
    <row r="110" spans="1:8">
      <c r="A110" s="17">
        <v>44942</v>
      </c>
      <c r="B110" s="18" t="s">
        <v>367</v>
      </c>
      <c r="C110" s="18" t="s">
        <v>889</v>
      </c>
      <c r="D110" s="29">
        <v>700</v>
      </c>
      <c r="E110" s="18" t="s">
        <v>277</v>
      </c>
      <c r="F110" s="18" t="s">
        <v>827</v>
      </c>
      <c r="G110" s="19" t="s">
        <v>852</v>
      </c>
      <c r="H110" s="20" t="s">
        <v>841</v>
      </c>
    </row>
    <row r="111" spans="1:8">
      <c r="A111" s="21">
        <v>44944</v>
      </c>
      <c r="B111" s="22" t="s">
        <v>72</v>
      </c>
      <c r="C111" s="22" t="s">
        <v>890</v>
      </c>
      <c r="D111" s="33">
        <v>500</v>
      </c>
      <c r="E111" s="22" t="s">
        <v>277</v>
      </c>
      <c r="F111" s="22" t="s">
        <v>827</v>
      </c>
      <c r="G111" s="25" t="s">
        <v>852</v>
      </c>
      <c r="H111" s="24" t="s">
        <v>841</v>
      </c>
    </row>
    <row r="112" spans="1:8">
      <c r="A112" s="17">
        <v>44944</v>
      </c>
      <c r="B112" s="18" t="s">
        <v>263</v>
      </c>
      <c r="C112" s="18" t="s">
        <v>906</v>
      </c>
      <c r="D112" s="29">
        <v>5094</v>
      </c>
      <c r="E112" s="18" t="s">
        <v>368</v>
      </c>
      <c r="F112" s="18" t="s">
        <v>828</v>
      </c>
      <c r="G112" s="19" t="s">
        <v>852</v>
      </c>
      <c r="H112" s="20" t="s">
        <v>843</v>
      </c>
    </row>
    <row r="113" spans="1:8">
      <c r="A113" s="21">
        <v>44944</v>
      </c>
      <c r="B113" s="22" t="s">
        <v>369</v>
      </c>
      <c r="C113" s="22" t="s">
        <v>889</v>
      </c>
      <c r="D113" s="33">
        <v>700</v>
      </c>
      <c r="E113" s="22" t="s">
        <v>277</v>
      </c>
      <c r="F113" s="22" t="s">
        <v>827</v>
      </c>
      <c r="G113" s="25" t="s">
        <v>852</v>
      </c>
      <c r="H113" s="24" t="s">
        <v>841</v>
      </c>
    </row>
    <row r="114" spans="1:8">
      <c r="A114" s="17">
        <v>44945</v>
      </c>
      <c r="B114" s="18" t="s">
        <v>370</v>
      </c>
      <c r="C114" s="18" t="s">
        <v>911</v>
      </c>
      <c r="D114" s="29">
        <v>630</v>
      </c>
      <c r="E114" s="18" t="s">
        <v>277</v>
      </c>
      <c r="F114" s="18" t="s">
        <v>827</v>
      </c>
      <c r="G114" s="19" t="s">
        <v>852</v>
      </c>
      <c r="H114" s="20" t="s">
        <v>841</v>
      </c>
    </row>
    <row r="115" spans="1:8">
      <c r="A115" s="21">
        <v>44947</v>
      </c>
      <c r="B115" s="22" t="s">
        <v>371</v>
      </c>
      <c r="C115" s="22" t="s">
        <v>889</v>
      </c>
      <c r="D115" s="33">
        <v>700</v>
      </c>
      <c r="E115" s="22" t="s">
        <v>277</v>
      </c>
      <c r="F115" s="22" t="s">
        <v>827</v>
      </c>
      <c r="G115" s="25" t="s">
        <v>852</v>
      </c>
      <c r="H115" s="24" t="s">
        <v>841</v>
      </c>
    </row>
    <row r="116" spans="1:8">
      <c r="A116" s="17">
        <v>44948</v>
      </c>
      <c r="B116" s="18" t="s">
        <v>72</v>
      </c>
      <c r="C116" s="18" t="s">
        <v>890</v>
      </c>
      <c r="D116" s="29">
        <v>500</v>
      </c>
      <c r="E116" s="18" t="s">
        <v>277</v>
      </c>
      <c r="F116" s="18" t="s">
        <v>827</v>
      </c>
      <c r="G116" s="19" t="s">
        <v>852</v>
      </c>
      <c r="H116" s="20" t="s">
        <v>841</v>
      </c>
    </row>
    <row r="117" spans="1:8">
      <c r="A117" s="21">
        <v>44950</v>
      </c>
      <c r="B117" s="22" t="s">
        <v>372</v>
      </c>
      <c r="C117" s="22" t="s">
        <v>889</v>
      </c>
      <c r="D117" s="33">
        <v>700</v>
      </c>
      <c r="E117" s="22" t="s">
        <v>277</v>
      </c>
      <c r="F117" s="22" t="s">
        <v>827</v>
      </c>
      <c r="G117" s="25" t="s">
        <v>852</v>
      </c>
      <c r="H117" s="24" t="s">
        <v>841</v>
      </c>
    </row>
    <row r="118" spans="1:8">
      <c r="A118" s="17">
        <v>44951</v>
      </c>
      <c r="B118" s="18" t="s">
        <v>72</v>
      </c>
      <c r="C118" s="18" t="s">
        <v>890</v>
      </c>
      <c r="D118" s="29">
        <v>500</v>
      </c>
      <c r="E118" s="18" t="s">
        <v>277</v>
      </c>
      <c r="F118" s="18" t="s">
        <v>827</v>
      </c>
      <c r="G118" s="19" t="s">
        <v>852</v>
      </c>
      <c r="H118" s="20" t="s">
        <v>841</v>
      </c>
    </row>
    <row r="119" spans="1:8">
      <c r="A119" s="21">
        <v>44953</v>
      </c>
      <c r="B119" s="22" t="s">
        <v>373</v>
      </c>
      <c r="C119" s="22" t="s">
        <v>889</v>
      </c>
      <c r="D119" s="33">
        <v>700</v>
      </c>
      <c r="E119" s="22" t="s">
        <v>374</v>
      </c>
      <c r="F119" s="22" t="s">
        <v>827</v>
      </c>
      <c r="G119" s="25" t="s">
        <v>852</v>
      </c>
      <c r="H119" s="24" t="s">
        <v>841</v>
      </c>
    </row>
    <row r="120" spans="1:8">
      <c r="A120" s="17">
        <v>44955</v>
      </c>
      <c r="B120" s="18" t="s">
        <v>375</v>
      </c>
      <c r="C120" s="18" t="s">
        <v>889</v>
      </c>
      <c r="D120" s="29">
        <v>700</v>
      </c>
      <c r="E120" s="18" t="s">
        <v>374</v>
      </c>
      <c r="F120" s="18" t="s">
        <v>827</v>
      </c>
      <c r="G120" s="19" t="s">
        <v>852</v>
      </c>
      <c r="H120" s="20" t="s">
        <v>841</v>
      </c>
    </row>
    <row r="121" spans="1:8">
      <c r="A121" s="21">
        <v>44956</v>
      </c>
      <c r="B121" s="22" t="s">
        <v>142</v>
      </c>
      <c r="C121" s="22" t="s">
        <v>895</v>
      </c>
      <c r="D121" s="33">
        <v>1139.8800000000001</v>
      </c>
      <c r="E121" s="22" t="s">
        <v>376</v>
      </c>
      <c r="F121" s="22" t="s">
        <v>829</v>
      </c>
      <c r="G121" s="25" t="s">
        <v>851</v>
      </c>
      <c r="H121" s="24" t="s">
        <v>858</v>
      </c>
    </row>
    <row r="122" spans="1:8">
      <c r="A122" s="17">
        <v>44956</v>
      </c>
      <c r="B122" s="18" t="s">
        <v>72</v>
      </c>
      <c r="C122" s="18" t="s">
        <v>890</v>
      </c>
      <c r="D122" s="29">
        <v>500</v>
      </c>
      <c r="E122" s="18" t="s">
        <v>374</v>
      </c>
      <c r="F122" s="18" t="s">
        <v>827</v>
      </c>
      <c r="G122" s="19" t="s">
        <v>852</v>
      </c>
      <c r="H122" s="20" t="s">
        <v>841</v>
      </c>
    </row>
    <row r="123" spans="1:8">
      <c r="A123" s="21">
        <v>44958</v>
      </c>
      <c r="B123" s="22" t="s">
        <v>370</v>
      </c>
      <c r="C123" s="22" t="s">
        <v>911</v>
      </c>
      <c r="D123" s="33">
        <v>630.17999999999995</v>
      </c>
      <c r="E123" s="22" t="s">
        <v>374</v>
      </c>
      <c r="F123" s="22" t="s">
        <v>827</v>
      </c>
      <c r="G123" s="25" t="s">
        <v>852</v>
      </c>
      <c r="H123" s="24" t="s">
        <v>841</v>
      </c>
    </row>
    <row r="124" spans="1:8">
      <c r="A124" s="17">
        <v>44958</v>
      </c>
      <c r="B124" s="18" t="s">
        <v>432</v>
      </c>
      <c r="C124" s="18"/>
      <c r="D124" s="29">
        <v>3675.89</v>
      </c>
      <c r="E124" s="18" t="s">
        <v>130</v>
      </c>
      <c r="F124" s="18" t="s">
        <v>828</v>
      </c>
      <c r="G124" s="19" t="s">
        <v>851</v>
      </c>
      <c r="H124" s="20" t="s">
        <v>867</v>
      </c>
    </row>
    <row r="125" spans="1:8">
      <c r="A125" s="21">
        <v>44960</v>
      </c>
      <c r="B125" s="22" t="s">
        <v>433</v>
      </c>
      <c r="C125" s="22" t="s">
        <v>912</v>
      </c>
      <c r="D125" s="33">
        <v>768</v>
      </c>
      <c r="E125" s="22" t="s">
        <v>434</v>
      </c>
      <c r="F125" s="22" t="s">
        <v>828</v>
      </c>
      <c r="G125" s="25" t="s">
        <v>852</v>
      </c>
      <c r="H125" s="24" t="s">
        <v>877</v>
      </c>
    </row>
    <row r="126" spans="1:8">
      <c r="A126" s="17">
        <v>44960</v>
      </c>
      <c r="B126" s="18" t="s">
        <v>144</v>
      </c>
      <c r="C126" s="18" t="s">
        <v>896</v>
      </c>
      <c r="D126" s="29">
        <v>565.51</v>
      </c>
      <c r="E126" s="18" t="s">
        <v>265</v>
      </c>
      <c r="F126" s="18" t="s">
        <v>830</v>
      </c>
      <c r="G126" s="19" t="s">
        <v>851</v>
      </c>
      <c r="H126" s="20" t="s">
        <v>847</v>
      </c>
    </row>
    <row r="127" spans="1:8">
      <c r="A127" s="21">
        <v>44962</v>
      </c>
      <c r="B127" s="22" t="s">
        <v>133</v>
      </c>
      <c r="C127" s="22" t="s">
        <v>894</v>
      </c>
      <c r="D127" s="33">
        <v>512.12</v>
      </c>
      <c r="E127" s="22" t="s">
        <v>363</v>
      </c>
      <c r="F127" s="22" t="s">
        <v>829</v>
      </c>
      <c r="G127" s="25" t="s">
        <v>851</v>
      </c>
      <c r="H127" s="24" t="s">
        <v>858</v>
      </c>
    </row>
    <row r="128" spans="1:8">
      <c r="A128" s="17">
        <v>44962</v>
      </c>
      <c r="B128" s="18" t="s">
        <v>72</v>
      </c>
      <c r="C128" s="18" t="s">
        <v>890</v>
      </c>
      <c r="D128" s="29">
        <v>500</v>
      </c>
      <c r="E128" s="18" t="s">
        <v>374</v>
      </c>
      <c r="F128" s="18" t="s">
        <v>827</v>
      </c>
      <c r="G128" s="19" t="s">
        <v>852</v>
      </c>
      <c r="H128" s="20" t="s">
        <v>841</v>
      </c>
    </row>
    <row r="129" spans="1:8">
      <c r="A129" s="21">
        <v>44966</v>
      </c>
      <c r="B129" s="22" t="s">
        <v>366</v>
      </c>
      <c r="C129" s="22" t="s">
        <v>910</v>
      </c>
      <c r="D129" s="33">
        <v>839.11</v>
      </c>
      <c r="E129" s="22" t="s">
        <v>265</v>
      </c>
      <c r="F129" s="22" t="s">
        <v>830</v>
      </c>
      <c r="G129" s="25" t="s">
        <v>851</v>
      </c>
      <c r="H129" s="24" t="s">
        <v>868</v>
      </c>
    </row>
    <row r="130" spans="1:8">
      <c r="A130" s="17">
        <v>44966</v>
      </c>
      <c r="B130" s="18" t="s">
        <v>72</v>
      </c>
      <c r="C130" s="18" t="s">
        <v>890</v>
      </c>
      <c r="D130" s="29">
        <v>500</v>
      </c>
      <c r="E130" s="18" t="s">
        <v>374</v>
      </c>
      <c r="F130" s="18" t="s">
        <v>827</v>
      </c>
      <c r="G130" s="19" t="s">
        <v>852</v>
      </c>
      <c r="H130" s="20" t="s">
        <v>841</v>
      </c>
    </row>
    <row r="131" spans="1:8">
      <c r="A131" s="21">
        <v>44968</v>
      </c>
      <c r="B131" s="22" t="s">
        <v>151</v>
      </c>
      <c r="C131" s="22" t="s">
        <v>893</v>
      </c>
      <c r="D131" s="33">
        <v>2573.1999999999998</v>
      </c>
      <c r="E131" s="22" t="s">
        <v>152</v>
      </c>
      <c r="F131" s="22" t="s">
        <v>830</v>
      </c>
      <c r="G131" s="25" t="s">
        <v>851</v>
      </c>
      <c r="H131" s="24" t="s">
        <v>842</v>
      </c>
    </row>
    <row r="132" spans="1:8">
      <c r="A132" s="17">
        <v>44971</v>
      </c>
      <c r="B132" s="18" t="s">
        <v>435</v>
      </c>
      <c r="C132" s="18" t="s">
        <v>913</v>
      </c>
      <c r="D132" s="29">
        <v>954</v>
      </c>
      <c r="E132" s="18" t="s">
        <v>436</v>
      </c>
      <c r="F132" s="18" t="s">
        <v>829</v>
      </c>
      <c r="G132" s="19" t="s">
        <v>852</v>
      </c>
      <c r="H132" s="20" t="s">
        <v>876</v>
      </c>
    </row>
    <row r="133" spans="1:8">
      <c r="A133" s="21">
        <v>44971</v>
      </c>
      <c r="B133" s="22" t="s">
        <v>72</v>
      </c>
      <c r="C133" s="22" t="s">
        <v>890</v>
      </c>
      <c r="D133" s="33">
        <v>500</v>
      </c>
      <c r="E133" s="22" t="s">
        <v>277</v>
      </c>
      <c r="F133" s="22" t="s">
        <v>827</v>
      </c>
      <c r="G133" s="25" t="s">
        <v>852</v>
      </c>
      <c r="H133" s="24" t="s">
        <v>841</v>
      </c>
    </row>
    <row r="134" spans="1:8">
      <c r="A134" s="17">
        <v>44972</v>
      </c>
      <c r="B134" s="18" t="s">
        <v>370</v>
      </c>
      <c r="C134" s="18" t="s">
        <v>911</v>
      </c>
      <c r="D134" s="29">
        <v>630.12</v>
      </c>
      <c r="E134" s="18" t="s">
        <v>374</v>
      </c>
      <c r="F134" s="18" t="s">
        <v>827</v>
      </c>
      <c r="G134" s="19" t="s">
        <v>852</v>
      </c>
      <c r="H134" s="20" t="s">
        <v>841</v>
      </c>
    </row>
    <row r="135" spans="1:8">
      <c r="A135" s="21">
        <v>44975</v>
      </c>
      <c r="B135" s="22" t="s">
        <v>72</v>
      </c>
      <c r="C135" s="22" t="s">
        <v>890</v>
      </c>
      <c r="D135" s="33">
        <v>500</v>
      </c>
      <c r="E135" s="22" t="s">
        <v>71</v>
      </c>
      <c r="F135" s="22" t="s">
        <v>827</v>
      </c>
      <c r="G135" s="25" t="s">
        <v>852</v>
      </c>
      <c r="H135" s="24" t="s">
        <v>841</v>
      </c>
    </row>
    <row r="136" spans="1:8">
      <c r="A136" s="17">
        <v>44979</v>
      </c>
      <c r="B136" s="18" t="s">
        <v>437</v>
      </c>
      <c r="C136" s="18" t="s">
        <v>914</v>
      </c>
      <c r="D136" s="29">
        <v>614.4</v>
      </c>
      <c r="E136" s="18" t="s">
        <v>438</v>
      </c>
      <c r="F136" s="18" t="s">
        <v>829</v>
      </c>
      <c r="G136" s="19" t="s">
        <v>855</v>
      </c>
      <c r="H136" s="20" t="s">
        <v>875</v>
      </c>
    </row>
    <row r="137" spans="1:8">
      <c r="A137" s="21">
        <v>44980</v>
      </c>
      <c r="B137" s="22" t="s">
        <v>72</v>
      </c>
      <c r="C137" s="22" t="s">
        <v>890</v>
      </c>
      <c r="D137" s="33">
        <v>500</v>
      </c>
      <c r="E137" s="22" t="s">
        <v>71</v>
      </c>
      <c r="F137" s="22" t="s">
        <v>827</v>
      </c>
      <c r="G137" s="25" t="s">
        <v>852</v>
      </c>
      <c r="H137" s="24" t="s">
        <v>841</v>
      </c>
    </row>
    <row r="138" spans="1:8">
      <c r="A138" s="17">
        <v>44984</v>
      </c>
      <c r="B138" s="18" t="s">
        <v>72</v>
      </c>
      <c r="C138" s="18" t="s">
        <v>890</v>
      </c>
      <c r="D138" s="29">
        <v>500</v>
      </c>
      <c r="E138" s="18" t="s">
        <v>71</v>
      </c>
      <c r="F138" s="18" t="s">
        <v>827</v>
      </c>
      <c r="G138" s="19" t="s">
        <v>852</v>
      </c>
      <c r="H138" s="20" t="s">
        <v>841</v>
      </c>
    </row>
    <row r="139" spans="1:8">
      <c r="A139" s="21">
        <v>44985</v>
      </c>
      <c r="B139" s="22" t="s">
        <v>142</v>
      </c>
      <c r="C139" s="22" t="s">
        <v>895</v>
      </c>
      <c r="D139" s="33">
        <v>1073.81</v>
      </c>
      <c r="E139" s="22" t="s">
        <v>265</v>
      </c>
      <c r="F139" s="22" t="s">
        <v>829</v>
      </c>
      <c r="G139" s="25" t="s">
        <v>851</v>
      </c>
      <c r="H139" s="24" t="s">
        <v>858</v>
      </c>
    </row>
    <row r="140" spans="1:8">
      <c r="A140" s="17">
        <v>44986</v>
      </c>
      <c r="B140" s="18" t="s">
        <v>538</v>
      </c>
      <c r="C140" s="18"/>
      <c r="D140" s="29">
        <v>3870.56</v>
      </c>
      <c r="E140" s="18" t="s">
        <v>265</v>
      </c>
      <c r="F140" s="18" t="s">
        <v>830</v>
      </c>
      <c r="G140" s="19" t="s">
        <v>851</v>
      </c>
      <c r="H140" s="20" t="s">
        <v>847</v>
      </c>
    </row>
    <row r="141" spans="1:8">
      <c r="A141" s="21">
        <v>44987</v>
      </c>
      <c r="B141" s="22" t="s">
        <v>539</v>
      </c>
      <c r="C141" s="22" t="s">
        <v>915</v>
      </c>
      <c r="D141" s="33">
        <v>720</v>
      </c>
      <c r="E141" s="22" t="s">
        <v>540</v>
      </c>
      <c r="F141" s="22" t="s">
        <v>833</v>
      </c>
      <c r="G141" s="25" t="s">
        <v>852</v>
      </c>
      <c r="H141" s="24" t="s">
        <v>874</v>
      </c>
    </row>
    <row r="142" spans="1:8">
      <c r="A142" s="17">
        <v>44987</v>
      </c>
      <c r="B142" s="18" t="s">
        <v>144</v>
      </c>
      <c r="C142" s="18" t="s">
        <v>896</v>
      </c>
      <c r="D142" s="29">
        <v>568.23</v>
      </c>
      <c r="E142" s="18" t="s">
        <v>541</v>
      </c>
      <c r="F142" s="18" t="s">
        <v>830</v>
      </c>
      <c r="G142" s="19" t="s">
        <v>852</v>
      </c>
      <c r="H142" s="20" t="s">
        <v>847</v>
      </c>
    </row>
    <row r="143" spans="1:8">
      <c r="A143" s="21">
        <v>44990</v>
      </c>
      <c r="B143" s="22" t="s">
        <v>133</v>
      </c>
      <c r="C143" s="22" t="s">
        <v>894</v>
      </c>
      <c r="D143" s="33">
        <v>518.04999999999995</v>
      </c>
      <c r="E143" s="22" t="s">
        <v>363</v>
      </c>
      <c r="F143" s="22" t="s">
        <v>829</v>
      </c>
      <c r="G143" s="25" t="s">
        <v>851</v>
      </c>
      <c r="H143" s="24" t="s">
        <v>858</v>
      </c>
    </row>
    <row r="144" spans="1:8">
      <c r="A144" s="17">
        <v>44991</v>
      </c>
      <c r="B144" s="18" t="s">
        <v>72</v>
      </c>
      <c r="C144" s="18" t="s">
        <v>890</v>
      </c>
      <c r="D144" s="29">
        <v>500</v>
      </c>
      <c r="E144" s="18" t="s">
        <v>71</v>
      </c>
      <c r="F144" s="18" t="s">
        <v>827</v>
      </c>
      <c r="G144" s="19" t="s">
        <v>852</v>
      </c>
      <c r="H144" s="20" t="s">
        <v>841</v>
      </c>
    </row>
    <row r="145" spans="1:8">
      <c r="A145" s="21">
        <v>44992</v>
      </c>
      <c r="B145" s="22" t="s">
        <v>295</v>
      </c>
      <c r="C145" s="22" t="s">
        <v>916</v>
      </c>
      <c r="D145" s="33">
        <v>1349</v>
      </c>
      <c r="E145" s="22" t="s">
        <v>542</v>
      </c>
      <c r="F145" s="22" t="s">
        <v>828</v>
      </c>
      <c r="G145" s="25" t="s">
        <v>852</v>
      </c>
      <c r="H145" s="24" t="s">
        <v>843</v>
      </c>
    </row>
    <row r="146" spans="1:8">
      <c r="A146" s="17">
        <v>44994</v>
      </c>
      <c r="B146" s="18" t="s">
        <v>366</v>
      </c>
      <c r="C146" s="18" t="s">
        <v>910</v>
      </c>
      <c r="D146" s="29">
        <v>1308.8</v>
      </c>
      <c r="E146" s="18" t="s">
        <v>265</v>
      </c>
      <c r="F146" s="18" t="s">
        <v>830</v>
      </c>
      <c r="G146" s="19" t="s">
        <v>851</v>
      </c>
      <c r="H146" s="20" t="s">
        <v>868</v>
      </c>
    </row>
    <row r="147" spans="1:8">
      <c r="A147" s="21">
        <v>44996</v>
      </c>
      <c r="B147" s="22" t="s">
        <v>72</v>
      </c>
      <c r="C147" s="22" t="s">
        <v>890</v>
      </c>
      <c r="D147" s="33">
        <v>500</v>
      </c>
      <c r="E147" s="22" t="s">
        <v>277</v>
      </c>
      <c r="F147" s="22" t="s">
        <v>827</v>
      </c>
      <c r="G147" s="25" t="s">
        <v>852</v>
      </c>
      <c r="H147" s="24" t="s">
        <v>841</v>
      </c>
    </row>
    <row r="148" spans="1:8">
      <c r="A148" s="17">
        <v>44998</v>
      </c>
      <c r="B148" s="18" t="s">
        <v>543</v>
      </c>
      <c r="C148" s="18" t="s">
        <v>917</v>
      </c>
      <c r="D148" s="29">
        <v>5232.5</v>
      </c>
      <c r="E148" s="18" t="s">
        <v>544</v>
      </c>
      <c r="F148" s="18" t="s">
        <v>833</v>
      </c>
      <c r="G148" s="19" t="s">
        <v>852</v>
      </c>
      <c r="H148" s="20" t="s">
        <v>874</v>
      </c>
    </row>
    <row r="149" spans="1:8">
      <c r="A149" s="21">
        <v>44998</v>
      </c>
      <c r="B149" s="22" t="s">
        <v>370</v>
      </c>
      <c r="C149" s="22" t="s">
        <v>911</v>
      </c>
      <c r="D149" s="33">
        <v>1718.45</v>
      </c>
      <c r="E149" s="22" t="s">
        <v>374</v>
      </c>
      <c r="F149" s="22" t="s">
        <v>827</v>
      </c>
      <c r="G149" s="25" t="s">
        <v>852</v>
      </c>
      <c r="H149" s="24" t="s">
        <v>841</v>
      </c>
    </row>
    <row r="150" spans="1:8">
      <c r="A150" s="17">
        <v>44998</v>
      </c>
      <c r="B150" s="18" t="s">
        <v>545</v>
      </c>
      <c r="C150" s="18" t="s">
        <v>918</v>
      </c>
      <c r="D150" s="29">
        <v>1728</v>
      </c>
      <c r="E150" s="18" t="s">
        <v>546</v>
      </c>
      <c r="F150" s="18" t="s">
        <v>833</v>
      </c>
      <c r="G150" s="19" t="s">
        <v>852</v>
      </c>
      <c r="H150" s="20" t="s">
        <v>874</v>
      </c>
    </row>
    <row r="151" spans="1:8">
      <c r="A151" s="21">
        <v>44998</v>
      </c>
      <c r="B151" s="22" t="s">
        <v>29</v>
      </c>
      <c r="C151" s="22" t="s">
        <v>899</v>
      </c>
      <c r="D151" s="33">
        <v>570</v>
      </c>
      <c r="E151" s="22" t="s">
        <v>547</v>
      </c>
      <c r="F151" s="22" t="s">
        <v>827</v>
      </c>
      <c r="G151" s="25" t="s">
        <v>852</v>
      </c>
      <c r="H151" s="24" t="s">
        <v>857</v>
      </c>
    </row>
    <row r="152" spans="1:8">
      <c r="A152" s="17">
        <v>44998</v>
      </c>
      <c r="B152" s="18" t="s">
        <v>548</v>
      </c>
      <c r="C152" s="18" t="s">
        <v>901</v>
      </c>
      <c r="D152" s="29">
        <v>2160</v>
      </c>
      <c r="E152" s="18" t="s">
        <v>549</v>
      </c>
      <c r="F152" s="18" t="s">
        <v>828</v>
      </c>
      <c r="G152" s="19" t="s">
        <v>855</v>
      </c>
      <c r="H152" s="20" t="s">
        <v>858</v>
      </c>
    </row>
    <row r="153" spans="1:8">
      <c r="A153" s="21">
        <v>44999</v>
      </c>
      <c r="B153" s="22" t="s">
        <v>545</v>
      </c>
      <c r="C153" s="22" t="s">
        <v>918</v>
      </c>
      <c r="D153" s="33">
        <v>1920</v>
      </c>
      <c r="E153" s="22" t="s">
        <v>550</v>
      </c>
      <c r="F153" s="22" t="s">
        <v>833</v>
      </c>
      <c r="G153" s="25" t="s">
        <v>852</v>
      </c>
      <c r="H153" s="24" t="s">
        <v>874</v>
      </c>
    </row>
    <row r="154" spans="1:8">
      <c r="A154" s="17">
        <v>44999</v>
      </c>
      <c r="B154" s="18" t="s">
        <v>151</v>
      </c>
      <c r="C154" s="18" t="s">
        <v>893</v>
      </c>
      <c r="D154" s="29">
        <v>2584.08</v>
      </c>
      <c r="E154" s="18" t="s">
        <v>152</v>
      </c>
      <c r="F154" s="18" t="s">
        <v>830</v>
      </c>
      <c r="G154" s="19" t="s">
        <v>851</v>
      </c>
      <c r="H154" s="20" t="s">
        <v>842</v>
      </c>
    </row>
    <row r="155" spans="1:8">
      <c r="A155" s="21">
        <v>45001</v>
      </c>
      <c r="B155" s="22" t="s">
        <v>551</v>
      </c>
      <c r="C155" s="22" t="s">
        <v>902</v>
      </c>
      <c r="D155" s="33">
        <v>721.18</v>
      </c>
      <c r="E155" s="22" t="s">
        <v>265</v>
      </c>
      <c r="F155" s="22" t="s">
        <v>830</v>
      </c>
      <c r="G155" s="25" t="s">
        <v>851</v>
      </c>
      <c r="H155" s="24" t="s">
        <v>839</v>
      </c>
    </row>
    <row r="156" spans="1:8">
      <c r="A156" s="17">
        <v>45001</v>
      </c>
      <c r="B156" s="18" t="s">
        <v>72</v>
      </c>
      <c r="C156" s="18" t="s">
        <v>890</v>
      </c>
      <c r="D156" s="29">
        <v>500</v>
      </c>
      <c r="E156" s="18" t="s">
        <v>277</v>
      </c>
      <c r="F156" s="18" t="s">
        <v>827</v>
      </c>
      <c r="G156" s="19" t="s">
        <v>852</v>
      </c>
      <c r="H156" s="20" t="s">
        <v>841</v>
      </c>
    </row>
    <row r="157" spans="1:8">
      <c r="A157" s="21">
        <v>45006</v>
      </c>
      <c r="B157" s="22" t="s">
        <v>370</v>
      </c>
      <c r="C157" s="22" t="s">
        <v>911</v>
      </c>
      <c r="D157" s="33">
        <v>540.36</v>
      </c>
      <c r="E157" s="22" t="s">
        <v>374</v>
      </c>
      <c r="F157" s="22" t="s">
        <v>827</v>
      </c>
      <c r="G157" s="25" t="s">
        <v>852</v>
      </c>
      <c r="H157" s="24" t="s">
        <v>841</v>
      </c>
    </row>
    <row r="158" spans="1:8">
      <c r="A158" s="17">
        <v>45006</v>
      </c>
      <c r="B158" s="18" t="s">
        <v>72</v>
      </c>
      <c r="C158" s="18" t="s">
        <v>890</v>
      </c>
      <c r="D158" s="29">
        <v>500</v>
      </c>
      <c r="E158" s="18" t="s">
        <v>277</v>
      </c>
      <c r="F158" s="18" t="s">
        <v>827</v>
      </c>
      <c r="G158" s="19" t="s">
        <v>852</v>
      </c>
      <c r="H158" s="20" t="s">
        <v>841</v>
      </c>
    </row>
    <row r="159" spans="1:8">
      <c r="A159" s="21">
        <v>45012</v>
      </c>
      <c r="B159" s="22" t="s">
        <v>72</v>
      </c>
      <c r="C159" s="22" t="s">
        <v>890</v>
      </c>
      <c r="D159" s="33">
        <v>500</v>
      </c>
      <c r="E159" s="22" t="s">
        <v>277</v>
      </c>
      <c r="F159" s="22" t="s">
        <v>827</v>
      </c>
      <c r="G159" s="25" t="s">
        <v>852</v>
      </c>
      <c r="H159" s="24" t="s">
        <v>841</v>
      </c>
    </row>
    <row r="160" spans="1:8">
      <c r="A160" s="17">
        <v>45013</v>
      </c>
      <c r="B160" s="18" t="s">
        <v>370</v>
      </c>
      <c r="C160" s="18" t="s">
        <v>911</v>
      </c>
      <c r="D160" s="29">
        <v>540.30999999999995</v>
      </c>
      <c r="E160" s="18" t="s">
        <v>374</v>
      </c>
      <c r="F160" s="18" t="s">
        <v>827</v>
      </c>
      <c r="G160" s="19" t="s">
        <v>852</v>
      </c>
      <c r="H160" s="20" t="s">
        <v>841</v>
      </c>
    </row>
    <row r="161" spans="1:8">
      <c r="A161" s="21">
        <v>45014</v>
      </c>
      <c r="B161" s="22" t="s">
        <v>359</v>
      </c>
      <c r="C161" s="22" t="s">
        <v>909</v>
      </c>
      <c r="D161" s="33">
        <v>9602.11</v>
      </c>
      <c r="E161" s="22" t="s">
        <v>552</v>
      </c>
      <c r="F161" s="22" t="s">
        <v>827</v>
      </c>
      <c r="G161" s="25" t="s">
        <v>854</v>
      </c>
      <c r="H161" s="24" t="s">
        <v>945</v>
      </c>
    </row>
    <row r="162" spans="1:8">
      <c r="A162" s="17">
        <v>45014</v>
      </c>
      <c r="B162" s="18" t="s">
        <v>553</v>
      </c>
      <c r="C162" s="18"/>
      <c r="D162" s="29">
        <v>500</v>
      </c>
      <c r="E162" s="18" t="s">
        <v>554</v>
      </c>
      <c r="F162" s="18"/>
      <c r="G162" s="19" t="s">
        <v>832</v>
      </c>
      <c r="H162" s="20" t="s">
        <v>873</v>
      </c>
    </row>
    <row r="163" spans="1:8" ht="45">
      <c r="A163" s="21">
        <v>45014</v>
      </c>
      <c r="B163" s="22" t="s">
        <v>555</v>
      </c>
      <c r="C163" s="22" t="s">
        <v>920</v>
      </c>
      <c r="D163" s="33">
        <v>801.5</v>
      </c>
      <c r="E163" s="22" t="s">
        <v>556</v>
      </c>
      <c r="F163" s="22" t="s">
        <v>829</v>
      </c>
      <c r="G163" s="25" t="s">
        <v>852</v>
      </c>
      <c r="H163" s="26" t="s">
        <v>872</v>
      </c>
    </row>
    <row r="164" spans="1:8">
      <c r="A164" s="17">
        <v>45015</v>
      </c>
      <c r="B164" s="18" t="s">
        <v>558</v>
      </c>
      <c r="C164" s="18" t="s">
        <v>922</v>
      </c>
      <c r="D164" s="29">
        <v>1494</v>
      </c>
      <c r="E164" s="18" t="s">
        <v>559</v>
      </c>
      <c r="F164" s="18" t="s">
        <v>829</v>
      </c>
      <c r="G164" s="19" t="s">
        <v>855</v>
      </c>
      <c r="H164" s="20" t="s">
        <v>870</v>
      </c>
    </row>
    <row r="165" spans="1:8">
      <c r="A165" s="21">
        <v>45015</v>
      </c>
      <c r="B165" s="22" t="s">
        <v>557</v>
      </c>
      <c r="C165" s="22" t="s">
        <v>921</v>
      </c>
      <c r="D165" s="33">
        <v>1783.1</v>
      </c>
      <c r="E165" s="22" t="s">
        <v>265</v>
      </c>
      <c r="F165" s="22" t="s">
        <v>829</v>
      </c>
      <c r="G165" s="25" t="s">
        <v>851</v>
      </c>
      <c r="H165" s="24" t="s">
        <v>871</v>
      </c>
    </row>
    <row r="166" spans="1:8">
      <c r="A166" s="17">
        <v>45017</v>
      </c>
      <c r="B166" s="18" t="s">
        <v>610</v>
      </c>
      <c r="C166" s="18" t="s">
        <v>923</v>
      </c>
      <c r="D166" s="29">
        <v>622.58000000000004</v>
      </c>
      <c r="E166" s="18" t="s">
        <v>265</v>
      </c>
      <c r="F166" s="18" t="s">
        <v>830</v>
      </c>
      <c r="G166" s="19" t="s">
        <v>851</v>
      </c>
      <c r="H166" s="20" t="s">
        <v>838</v>
      </c>
    </row>
    <row r="167" spans="1:8">
      <c r="A167" s="21">
        <v>45019</v>
      </c>
      <c r="B167" s="22" t="s">
        <v>370</v>
      </c>
      <c r="C167" s="22" t="s">
        <v>911</v>
      </c>
      <c r="D167" s="33">
        <v>540.52</v>
      </c>
      <c r="E167" s="22" t="s">
        <v>374</v>
      </c>
      <c r="F167" s="22" t="s">
        <v>827</v>
      </c>
      <c r="G167" s="25" t="s">
        <v>852</v>
      </c>
      <c r="H167" s="24" t="s">
        <v>841</v>
      </c>
    </row>
    <row r="168" spans="1:8">
      <c r="A168" s="17">
        <v>45019</v>
      </c>
      <c r="B168" s="18" t="s">
        <v>144</v>
      </c>
      <c r="C168" s="18" t="s">
        <v>896</v>
      </c>
      <c r="D168" s="29">
        <v>564.05999999999995</v>
      </c>
      <c r="E168" s="18" t="s">
        <v>265</v>
      </c>
      <c r="F168" s="18" t="s">
        <v>830</v>
      </c>
      <c r="G168" s="19" t="s">
        <v>852</v>
      </c>
      <c r="H168" s="20" t="s">
        <v>847</v>
      </c>
    </row>
    <row r="169" spans="1:8">
      <c r="A169" s="21">
        <v>45020</v>
      </c>
      <c r="B169" s="22" t="s">
        <v>611</v>
      </c>
      <c r="C169" s="22" t="s">
        <v>890</v>
      </c>
      <c r="D169" s="33">
        <v>4344.0600000000004</v>
      </c>
      <c r="E169" s="22" t="s">
        <v>265</v>
      </c>
      <c r="F169" s="22" t="s">
        <v>829</v>
      </c>
      <c r="G169" s="25" t="s">
        <v>851</v>
      </c>
      <c r="H169" s="24" t="s">
        <v>867</v>
      </c>
    </row>
    <row r="170" spans="1:8">
      <c r="A170" s="17">
        <v>45020</v>
      </c>
      <c r="B170" s="18" t="s">
        <v>72</v>
      </c>
      <c r="C170" s="18" t="s">
        <v>890</v>
      </c>
      <c r="D170" s="29">
        <v>500</v>
      </c>
      <c r="E170" s="18" t="s">
        <v>277</v>
      </c>
      <c r="F170" s="18" t="s">
        <v>827</v>
      </c>
      <c r="G170" s="19" t="s">
        <v>852</v>
      </c>
      <c r="H170" s="20" t="s">
        <v>841</v>
      </c>
    </row>
    <row r="171" spans="1:8">
      <c r="A171" s="21">
        <v>45021</v>
      </c>
      <c r="B171" s="22" t="s">
        <v>612</v>
      </c>
      <c r="C171" s="22" t="s">
        <v>919</v>
      </c>
      <c r="D171" s="33">
        <v>1114.8</v>
      </c>
      <c r="E171" s="22" t="s">
        <v>613</v>
      </c>
      <c r="F171" s="22" t="s">
        <v>829</v>
      </c>
      <c r="G171" s="25" t="s">
        <v>852</v>
      </c>
      <c r="H171" s="24" t="s">
        <v>863</v>
      </c>
    </row>
    <row r="172" spans="1:8">
      <c r="A172" s="17">
        <v>45022</v>
      </c>
      <c r="B172" s="18" t="s">
        <v>614</v>
      </c>
      <c r="C172" s="18" t="s">
        <v>924</v>
      </c>
      <c r="D172" s="29">
        <v>594</v>
      </c>
      <c r="E172" s="18" t="s">
        <v>615</v>
      </c>
      <c r="F172" s="18" t="s">
        <v>829</v>
      </c>
      <c r="G172" s="19" t="s">
        <v>852</v>
      </c>
      <c r="H172" s="20" t="s">
        <v>869</v>
      </c>
    </row>
    <row r="173" spans="1:8">
      <c r="A173" s="21">
        <v>45023</v>
      </c>
      <c r="B173" s="22" t="s">
        <v>370</v>
      </c>
      <c r="C173" s="22" t="s">
        <v>911</v>
      </c>
      <c r="D173" s="33">
        <v>540.73</v>
      </c>
      <c r="E173" s="22" t="s">
        <v>374</v>
      </c>
      <c r="F173" s="22" t="s">
        <v>827</v>
      </c>
      <c r="G173" s="25" t="s">
        <v>852</v>
      </c>
      <c r="H173" s="24" t="s">
        <v>841</v>
      </c>
    </row>
    <row r="174" spans="1:8">
      <c r="A174" s="17">
        <v>45024</v>
      </c>
      <c r="B174" s="18" t="s">
        <v>72</v>
      </c>
      <c r="C174" s="18" t="s">
        <v>890</v>
      </c>
      <c r="D174" s="29">
        <v>500</v>
      </c>
      <c r="E174" s="18" t="s">
        <v>277</v>
      </c>
      <c r="F174" s="18" t="s">
        <v>827</v>
      </c>
      <c r="G174" s="19" t="s">
        <v>852</v>
      </c>
      <c r="H174" s="20" t="s">
        <v>841</v>
      </c>
    </row>
    <row r="175" spans="1:8">
      <c r="A175" s="21">
        <v>45027</v>
      </c>
      <c r="B175" s="22" t="s">
        <v>151</v>
      </c>
      <c r="C175" s="22" t="s">
        <v>893</v>
      </c>
      <c r="D175" s="33">
        <v>2525.48</v>
      </c>
      <c r="E175" s="22" t="s">
        <v>265</v>
      </c>
      <c r="F175" s="22" t="s">
        <v>830</v>
      </c>
      <c r="G175" s="25" t="s">
        <v>851</v>
      </c>
      <c r="H175" s="24" t="s">
        <v>842</v>
      </c>
    </row>
    <row r="176" spans="1:8">
      <c r="A176" s="17">
        <v>45027</v>
      </c>
      <c r="B176" s="18" t="s">
        <v>366</v>
      </c>
      <c r="C176" s="18" t="s">
        <v>910</v>
      </c>
      <c r="D176" s="29">
        <v>638.89</v>
      </c>
      <c r="E176" s="18" t="s">
        <v>265</v>
      </c>
      <c r="F176" s="18" t="s">
        <v>830</v>
      </c>
      <c r="G176" s="19" t="s">
        <v>851</v>
      </c>
      <c r="H176" s="20" t="s">
        <v>868</v>
      </c>
    </row>
    <row r="177" spans="1:8">
      <c r="A177" s="21">
        <v>45027</v>
      </c>
      <c r="B177" s="22" t="s">
        <v>72</v>
      </c>
      <c r="C177" s="22" t="s">
        <v>890</v>
      </c>
      <c r="D177" s="33">
        <v>500</v>
      </c>
      <c r="E177" s="22" t="s">
        <v>277</v>
      </c>
      <c r="F177" s="22" t="s">
        <v>827</v>
      </c>
      <c r="G177" s="25" t="s">
        <v>852</v>
      </c>
      <c r="H177" s="24" t="s">
        <v>841</v>
      </c>
    </row>
    <row r="178" spans="1:8">
      <c r="A178" s="17">
        <v>45028</v>
      </c>
      <c r="B178" s="18" t="s">
        <v>370</v>
      </c>
      <c r="C178" s="18" t="s">
        <v>911</v>
      </c>
      <c r="D178" s="29">
        <v>542.17999999999995</v>
      </c>
      <c r="E178" s="18" t="s">
        <v>374</v>
      </c>
      <c r="F178" s="18" t="s">
        <v>827</v>
      </c>
      <c r="G178" s="19" t="s">
        <v>852</v>
      </c>
      <c r="H178" s="20" t="s">
        <v>841</v>
      </c>
    </row>
    <row r="179" spans="1:8">
      <c r="A179" s="21">
        <v>45031</v>
      </c>
      <c r="B179" s="22" t="s">
        <v>370</v>
      </c>
      <c r="C179" s="22" t="s">
        <v>911</v>
      </c>
      <c r="D179" s="33">
        <v>540.72</v>
      </c>
      <c r="E179" s="22" t="s">
        <v>374</v>
      </c>
      <c r="F179" s="22" t="s">
        <v>827</v>
      </c>
      <c r="G179" s="25" t="s">
        <v>852</v>
      </c>
      <c r="H179" s="24" t="s">
        <v>841</v>
      </c>
    </row>
    <row r="180" spans="1:8">
      <c r="A180" s="17">
        <v>45031</v>
      </c>
      <c r="B180" s="18" t="s">
        <v>72</v>
      </c>
      <c r="C180" s="18" t="s">
        <v>890</v>
      </c>
      <c r="D180" s="29">
        <v>500</v>
      </c>
      <c r="E180" s="18" t="s">
        <v>277</v>
      </c>
      <c r="F180" s="18" t="s">
        <v>827</v>
      </c>
      <c r="G180" s="19" t="s">
        <v>852</v>
      </c>
      <c r="H180" s="20" t="s">
        <v>841</v>
      </c>
    </row>
    <row r="181" spans="1:8">
      <c r="A181" s="21">
        <v>45034</v>
      </c>
      <c r="B181" s="22" t="s">
        <v>72</v>
      </c>
      <c r="C181" s="22" t="s">
        <v>890</v>
      </c>
      <c r="D181" s="33">
        <v>500</v>
      </c>
      <c r="E181" s="22" t="s">
        <v>277</v>
      </c>
      <c r="F181" s="22" t="s">
        <v>827</v>
      </c>
      <c r="G181" s="25" t="s">
        <v>852</v>
      </c>
      <c r="H181" s="24" t="s">
        <v>841</v>
      </c>
    </row>
    <row r="182" spans="1:8">
      <c r="A182" s="17">
        <v>45035</v>
      </c>
      <c r="B182" s="18" t="s">
        <v>616</v>
      </c>
      <c r="C182" s="18" t="s">
        <v>929</v>
      </c>
      <c r="D182" s="29">
        <v>2254.48</v>
      </c>
      <c r="E182" s="18" t="s">
        <v>617</v>
      </c>
      <c r="F182" s="18" t="s">
        <v>829</v>
      </c>
      <c r="G182" s="19" t="s">
        <v>853</v>
      </c>
      <c r="H182" s="20" t="s">
        <v>845</v>
      </c>
    </row>
    <row r="183" spans="1:8">
      <c r="A183" s="21">
        <v>45035</v>
      </c>
      <c r="B183" s="22" t="s">
        <v>370</v>
      </c>
      <c r="C183" s="22" t="s">
        <v>911</v>
      </c>
      <c r="D183" s="33">
        <v>541.21</v>
      </c>
      <c r="E183" s="22" t="s">
        <v>277</v>
      </c>
      <c r="F183" s="22" t="s">
        <v>827</v>
      </c>
      <c r="G183" s="25" t="s">
        <v>852</v>
      </c>
      <c r="H183" s="24" t="s">
        <v>841</v>
      </c>
    </row>
    <row r="184" spans="1:8">
      <c r="A184" s="17">
        <v>45038</v>
      </c>
      <c r="B184" s="18" t="s">
        <v>370</v>
      </c>
      <c r="C184" s="18" t="s">
        <v>911</v>
      </c>
      <c r="D184" s="29">
        <v>540.47</v>
      </c>
      <c r="E184" s="18" t="s">
        <v>374</v>
      </c>
      <c r="F184" s="18" t="s">
        <v>827</v>
      </c>
      <c r="G184" s="19" t="s">
        <v>852</v>
      </c>
      <c r="H184" s="20" t="s">
        <v>841</v>
      </c>
    </row>
    <row r="185" spans="1:8">
      <c r="A185" s="21">
        <v>45039</v>
      </c>
      <c r="B185" s="22" t="s">
        <v>72</v>
      </c>
      <c r="C185" s="22" t="s">
        <v>890</v>
      </c>
      <c r="D185" s="33">
        <v>500</v>
      </c>
      <c r="E185" s="22" t="s">
        <v>277</v>
      </c>
      <c r="F185" s="22" t="s">
        <v>827</v>
      </c>
      <c r="G185" s="25" t="s">
        <v>852</v>
      </c>
      <c r="H185" s="24" t="s">
        <v>841</v>
      </c>
    </row>
    <row r="186" spans="1:8">
      <c r="A186" s="17">
        <v>45042</v>
      </c>
      <c r="B186" s="18" t="s">
        <v>370</v>
      </c>
      <c r="C186" s="18" t="s">
        <v>911</v>
      </c>
      <c r="D186" s="29">
        <v>542.11</v>
      </c>
      <c r="E186" s="18" t="s">
        <v>374</v>
      </c>
      <c r="F186" s="18" t="s">
        <v>827</v>
      </c>
      <c r="G186" s="19" t="s">
        <v>852</v>
      </c>
      <c r="H186" s="20" t="s">
        <v>841</v>
      </c>
    </row>
    <row r="187" spans="1:8">
      <c r="A187" s="21">
        <v>45042</v>
      </c>
      <c r="B187" s="22" t="s">
        <v>72</v>
      </c>
      <c r="C187" s="22" t="s">
        <v>890</v>
      </c>
      <c r="D187" s="33">
        <v>500</v>
      </c>
      <c r="E187" s="22" t="s">
        <v>277</v>
      </c>
      <c r="F187" s="22" t="s">
        <v>827</v>
      </c>
      <c r="G187" s="25" t="s">
        <v>852</v>
      </c>
      <c r="H187" s="24" t="s">
        <v>841</v>
      </c>
    </row>
    <row r="188" spans="1:8">
      <c r="A188" s="17">
        <v>45044</v>
      </c>
      <c r="B188" s="18" t="s">
        <v>142</v>
      </c>
      <c r="C188" s="18" t="s">
        <v>895</v>
      </c>
      <c r="D188" s="29">
        <v>512.14</v>
      </c>
      <c r="E188" s="18" t="s">
        <v>265</v>
      </c>
      <c r="F188" s="18" t="s">
        <v>829</v>
      </c>
      <c r="G188" s="19" t="s">
        <v>851</v>
      </c>
      <c r="H188" s="20" t="s">
        <v>858</v>
      </c>
    </row>
    <row r="189" spans="1:8">
      <c r="A189" s="21">
        <v>45046</v>
      </c>
      <c r="B189" s="22" t="s">
        <v>370</v>
      </c>
      <c r="C189" s="22" t="s">
        <v>911</v>
      </c>
      <c r="D189" s="33">
        <v>539.98</v>
      </c>
      <c r="E189" s="22" t="s">
        <v>374</v>
      </c>
      <c r="F189" s="22" t="s">
        <v>827</v>
      </c>
      <c r="G189" s="25" t="s">
        <v>852</v>
      </c>
      <c r="H189" s="24" t="s">
        <v>841</v>
      </c>
    </row>
    <row r="190" spans="1:8">
      <c r="A190" s="17">
        <v>45047</v>
      </c>
      <c r="B190" s="18" t="s">
        <v>610</v>
      </c>
      <c r="C190" s="18" t="s">
        <v>923</v>
      </c>
      <c r="D190" s="29">
        <v>617.46</v>
      </c>
      <c r="E190" s="18" t="s">
        <v>265</v>
      </c>
      <c r="F190" s="18" t="s">
        <v>829</v>
      </c>
      <c r="G190" s="19" t="s">
        <v>851</v>
      </c>
      <c r="H190" s="20" t="s">
        <v>838</v>
      </c>
    </row>
    <row r="191" spans="1:8">
      <c r="A191" s="21">
        <v>45047</v>
      </c>
      <c r="B191" s="22" t="s">
        <v>661</v>
      </c>
      <c r="C191" s="22" t="s">
        <v>890</v>
      </c>
      <c r="D191" s="33">
        <v>3683.76</v>
      </c>
      <c r="E191" s="22" t="s">
        <v>265</v>
      </c>
      <c r="F191" s="22" t="s">
        <v>829</v>
      </c>
      <c r="G191" s="25" t="s">
        <v>851</v>
      </c>
      <c r="H191" s="24" t="s">
        <v>867</v>
      </c>
    </row>
    <row r="192" spans="1:8">
      <c r="A192" s="17">
        <v>45047</v>
      </c>
      <c r="B192" s="18" t="s">
        <v>72</v>
      </c>
      <c r="C192" s="18" t="s">
        <v>890</v>
      </c>
      <c r="D192" s="29">
        <v>539.17999999999995</v>
      </c>
      <c r="E192" s="18" t="s">
        <v>277</v>
      </c>
      <c r="F192" s="18" t="s">
        <v>827</v>
      </c>
      <c r="G192" s="19" t="s">
        <v>852</v>
      </c>
      <c r="H192" s="20" t="s">
        <v>841</v>
      </c>
    </row>
    <row r="193" spans="1:8">
      <c r="A193" s="21">
        <v>45048</v>
      </c>
      <c r="B193" s="22" t="s">
        <v>144</v>
      </c>
      <c r="C193" s="22" t="s">
        <v>896</v>
      </c>
      <c r="D193" s="33">
        <v>549.24</v>
      </c>
      <c r="E193" s="22" t="s">
        <v>662</v>
      </c>
      <c r="F193" s="22" t="s">
        <v>830</v>
      </c>
      <c r="G193" s="25" t="s">
        <v>852</v>
      </c>
      <c r="H193" s="24" t="s">
        <v>847</v>
      </c>
    </row>
    <row r="194" spans="1:8">
      <c r="A194" s="17">
        <v>45050</v>
      </c>
      <c r="B194" s="18" t="s">
        <v>370</v>
      </c>
      <c r="C194" s="18" t="s">
        <v>911</v>
      </c>
      <c r="D194" s="29">
        <v>539.98</v>
      </c>
      <c r="E194" s="18" t="s">
        <v>374</v>
      </c>
      <c r="F194" s="18" t="s">
        <v>827</v>
      </c>
      <c r="G194" s="19" t="s">
        <v>852</v>
      </c>
      <c r="H194" s="20" t="s">
        <v>841</v>
      </c>
    </row>
    <row r="195" spans="1:8">
      <c r="A195" s="21">
        <v>45051</v>
      </c>
      <c r="B195" s="22" t="s">
        <v>72</v>
      </c>
      <c r="C195" s="22" t="s">
        <v>890</v>
      </c>
      <c r="D195" s="33">
        <v>500</v>
      </c>
      <c r="E195" s="22" t="s">
        <v>277</v>
      </c>
      <c r="F195" s="22" t="s">
        <v>827</v>
      </c>
      <c r="G195" s="25" t="s">
        <v>852</v>
      </c>
      <c r="H195" s="24" t="s">
        <v>841</v>
      </c>
    </row>
    <row r="196" spans="1:8">
      <c r="A196" s="17">
        <v>45055</v>
      </c>
      <c r="B196" s="18" t="s">
        <v>370</v>
      </c>
      <c r="C196" s="18" t="s">
        <v>911</v>
      </c>
      <c r="D196" s="29">
        <v>540</v>
      </c>
      <c r="E196" s="18" t="s">
        <v>374</v>
      </c>
      <c r="F196" s="18" t="s">
        <v>827</v>
      </c>
      <c r="G196" s="19" t="s">
        <v>852</v>
      </c>
      <c r="H196" s="20" t="s">
        <v>841</v>
      </c>
    </row>
    <row r="197" spans="1:8">
      <c r="A197" s="21">
        <v>45056</v>
      </c>
      <c r="B197" s="22" t="s">
        <v>72</v>
      </c>
      <c r="C197" s="22" t="s">
        <v>890</v>
      </c>
      <c r="D197" s="33">
        <v>500</v>
      </c>
      <c r="E197" s="22" t="s">
        <v>277</v>
      </c>
      <c r="F197" s="22" t="s">
        <v>827</v>
      </c>
      <c r="G197" s="25" t="s">
        <v>852</v>
      </c>
      <c r="H197" s="24" t="s">
        <v>841</v>
      </c>
    </row>
    <row r="198" spans="1:8">
      <c r="A198" s="17">
        <v>45058</v>
      </c>
      <c r="B198" s="18" t="s">
        <v>370</v>
      </c>
      <c r="C198" s="18" t="s">
        <v>911</v>
      </c>
      <c r="D198" s="29">
        <v>540.52</v>
      </c>
      <c r="E198" s="18" t="s">
        <v>277</v>
      </c>
      <c r="F198" s="18" t="s">
        <v>827</v>
      </c>
      <c r="G198" s="19" t="s">
        <v>852</v>
      </c>
      <c r="H198" s="20" t="s">
        <v>841</v>
      </c>
    </row>
    <row r="199" spans="1:8">
      <c r="A199" s="21">
        <v>45058</v>
      </c>
      <c r="B199" s="22" t="s">
        <v>151</v>
      </c>
      <c r="C199" s="22" t="s">
        <v>893</v>
      </c>
      <c r="D199" s="33">
        <v>2614.1799999999998</v>
      </c>
      <c r="E199" s="22" t="s">
        <v>152</v>
      </c>
      <c r="F199" s="22" t="s">
        <v>830</v>
      </c>
      <c r="G199" s="25" t="s">
        <v>851</v>
      </c>
      <c r="H199" s="24" t="s">
        <v>842</v>
      </c>
    </row>
    <row r="200" spans="1:8">
      <c r="A200" s="17">
        <v>45061</v>
      </c>
      <c r="B200" s="18" t="s">
        <v>72</v>
      </c>
      <c r="C200" s="18" t="s">
        <v>890</v>
      </c>
      <c r="D200" s="29">
        <v>500</v>
      </c>
      <c r="E200" s="18" t="s">
        <v>277</v>
      </c>
      <c r="F200" s="18" t="s">
        <v>827</v>
      </c>
      <c r="G200" s="19" t="s">
        <v>852</v>
      </c>
      <c r="H200" s="20" t="s">
        <v>841</v>
      </c>
    </row>
    <row r="201" spans="1:8">
      <c r="A201" s="21">
        <v>45061</v>
      </c>
      <c r="B201" s="22" t="s">
        <v>663</v>
      </c>
      <c r="C201" s="22" t="s">
        <v>900</v>
      </c>
      <c r="D201" s="33">
        <v>837.19</v>
      </c>
      <c r="E201" s="22" t="s">
        <v>664</v>
      </c>
      <c r="F201" s="22" t="s">
        <v>829</v>
      </c>
      <c r="G201" s="25" t="s">
        <v>852</v>
      </c>
      <c r="H201" s="24" t="s">
        <v>866</v>
      </c>
    </row>
    <row r="202" spans="1:8">
      <c r="A202" s="17">
        <v>45062</v>
      </c>
      <c r="B202" s="18" t="s">
        <v>616</v>
      </c>
      <c r="C202" s="18" t="s">
        <v>929</v>
      </c>
      <c r="D202" s="29">
        <v>1749.32</v>
      </c>
      <c r="E202" s="18" t="s">
        <v>617</v>
      </c>
      <c r="F202" s="18" t="s">
        <v>830</v>
      </c>
      <c r="G202" s="19" t="s">
        <v>853</v>
      </c>
      <c r="H202" s="20" t="s">
        <v>845</v>
      </c>
    </row>
    <row r="203" spans="1:8">
      <c r="A203" s="21">
        <v>45062</v>
      </c>
      <c r="B203" s="22" t="s">
        <v>370</v>
      </c>
      <c r="C203" s="22" t="s">
        <v>911</v>
      </c>
      <c r="D203" s="33">
        <v>540.34</v>
      </c>
      <c r="E203" s="22" t="s">
        <v>374</v>
      </c>
      <c r="F203" s="22" t="s">
        <v>827</v>
      </c>
      <c r="G203" s="25" t="s">
        <v>852</v>
      </c>
      <c r="H203" s="24" t="s">
        <v>841</v>
      </c>
    </row>
    <row r="204" spans="1:8">
      <c r="A204" s="17">
        <v>45065</v>
      </c>
      <c r="B204" s="18" t="s">
        <v>665</v>
      </c>
      <c r="C204" s="18" t="s">
        <v>930</v>
      </c>
      <c r="D204" s="29">
        <v>1006</v>
      </c>
      <c r="E204" s="18" t="s">
        <v>666</v>
      </c>
      <c r="F204" s="18" t="s">
        <v>830</v>
      </c>
      <c r="G204" s="19" t="s">
        <v>852</v>
      </c>
      <c r="H204" s="20" t="s">
        <v>865</v>
      </c>
    </row>
    <row r="205" spans="1:8">
      <c r="A205" s="21">
        <v>45067</v>
      </c>
      <c r="B205" s="22" t="s">
        <v>72</v>
      </c>
      <c r="C205" s="22" t="s">
        <v>890</v>
      </c>
      <c r="D205" s="33">
        <v>500</v>
      </c>
      <c r="E205" s="22" t="s">
        <v>667</v>
      </c>
      <c r="F205" s="22" t="s">
        <v>827</v>
      </c>
      <c r="G205" s="25" t="s">
        <v>852</v>
      </c>
      <c r="H205" s="24" t="s">
        <v>841</v>
      </c>
    </row>
    <row r="206" spans="1:8">
      <c r="A206" s="17">
        <v>45067</v>
      </c>
      <c r="B206" s="18" t="s">
        <v>370</v>
      </c>
      <c r="C206" s="18" t="s">
        <v>911</v>
      </c>
      <c r="D206" s="29">
        <v>540.1</v>
      </c>
      <c r="E206" s="18" t="s">
        <v>265</v>
      </c>
      <c r="F206" s="18" t="s">
        <v>827</v>
      </c>
      <c r="G206" s="19" t="s">
        <v>852</v>
      </c>
      <c r="H206" s="20" t="s">
        <v>841</v>
      </c>
    </row>
    <row r="207" spans="1:8">
      <c r="A207" s="21">
        <v>45070</v>
      </c>
      <c r="B207" s="22" t="s">
        <v>370</v>
      </c>
      <c r="C207" s="22" t="s">
        <v>911</v>
      </c>
      <c r="D207" s="33">
        <v>540.41</v>
      </c>
      <c r="E207" s="22" t="s">
        <v>277</v>
      </c>
      <c r="F207" s="22" t="s">
        <v>827</v>
      </c>
      <c r="G207" s="25" t="s">
        <v>852</v>
      </c>
      <c r="H207" s="24" t="s">
        <v>841</v>
      </c>
    </row>
    <row r="208" spans="1:8">
      <c r="A208" s="17">
        <v>45071</v>
      </c>
      <c r="B208" s="18" t="s">
        <v>72</v>
      </c>
      <c r="C208" s="18" t="s">
        <v>890</v>
      </c>
      <c r="D208" s="29">
        <v>500</v>
      </c>
      <c r="E208" s="18" t="s">
        <v>667</v>
      </c>
      <c r="F208" s="18" t="s">
        <v>827</v>
      </c>
      <c r="G208" s="19" t="s">
        <v>852</v>
      </c>
      <c r="H208" s="20" t="s">
        <v>841</v>
      </c>
    </row>
    <row r="209" spans="1:8">
      <c r="A209" s="21">
        <v>45074</v>
      </c>
      <c r="B209" s="22" t="s">
        <v>142</v>
      </c>
      <c r="C209" s="22" t="s">
        <v>895</v>
      </c>
      <c r="D209" s="33">
        <v>656.22</v>
      </c>
      <c r="E209" s="22" t="s">
        <v>265</v>
      </c>
      <c r="F209" s="22" t="s">
        <v>829</v>
      </c>
      <c r="G209" s="25" t="s">
        <v>851</v>
      </c>
      <c r="H209" s="24" t="s">
        <v>858</v>
      </c>
    </row>
    <row r="210" spans="1:8">
      <c r="A210" s="17">
        <v>45075</v>
      </c>
      <c r="B210" s="18" t="s">
        <v>370</v>
      </c>
      <c r="C210" s="18" t="s">
        <v>911</v>
      </c>
      <c r="D210" s="29">
        <v>540.16</v>
      </c>
      <c r="E210" s="18" t="s">
        <v>265</v>
      </c>
      <c r="F210" s="18" t="s">
        <v>827</v>
      </c>
      <c r="G210" s="19" t="s">
        <v>852</v>
      </c>
      <c r="H210" s="20" t="s">
        <v>841</v>
      </c>
    </row>
    <row r="211" spans="1:8">
      <c r="A211" s="21">
        <v>45076</v>
      </c>
      <c r="B211" s="22" t="s">
        <v>72</v>
      </c>
      <c r="C211" s="22" t="s">
        <v>890</v>
      </c>
      <c r="D211" s="33">
        <v>500</v>
      </c>
      <c r="E211" s="22" t="s">
        <v>667</v>
      </c>
      <c r="F211" s="22" t="s">
        <v>827</v>
      </c>
      <c r="G211" s="25" t="s">
        <v>852</v>
      </c>
      <c r="H211" s="24" t="s">
        <v>841</v>
      </c>
    </row>
    <row r="212" spans="1:8">
      <c r="A212" s="17">
        <v>45076</v>
      </c>
      <c r="B212" s="18" t="s">
        <v>29</v>
      </c>
      <c r="C212" s="18" t="s">
        <v>899</v>
      </c>
      <c r="D212" s="29">
        <v>570</v>
      </c>
      <c r="E212" s="18" t="s">
        <v>668</v>
      </c>
      <c r="F212" s="18" t="s">
        <v>827</v>
      </c>
      <c r="G212" s="19" t="s">
        <v>852</v>
      </c>
      <c r="H212" s="20" t="s">
        <v>857</v>
      </c>
    </row>
    <row r="213" spans="1:8">
      <c r="A213" s="21">
        <v>45077</v>
      </c>
      <c r="B213" s="22" t="s">
        <v>610</v>
      </c>
      <c r="C213" s="22" t="s">
        <v>923</v>
      </c>
      <c r="D213" s="33">
        <v>623.42999999999995</v>
      </c>
      <c r="E213" s="22" t="s">
        <v>265</v>
      </c>
      <c r="F213" s="22" t="s">
        <v>830</v>
      </c>
      <c r="G213" s="25" t="s">
        <v>851</v>
      </c>
      <c r="H213" s="24" t="s">
        <v>838</v>
      </c>
    </row>
    <row r="214" spans="1:8">
      <c r="A214" s="17">
        <v>45078</v>
      </c>
      <c r="B214" s="18" t="s">
        <v>700</v>
      </c>
      <c r="C214" s="18"/>
      <c r="D214" s="29">
        <v>3785.21</v>
      </c>
      <c r="E214" s="18" t="s">
        <v>265</v>
      </c>
      <c r="F214" s="18" t="s">
        <v>830</v>
      </c>
      <c r="G214" s="19" t="s">
        <v>851</v>
      </c>
      <c r="H214" s="20" t="s">
        <v>847</v>
      </c>
    </row>
    <row r="215" spans="1:8">
      <c r="A215" s="21">
        <v>45078</v>
      </c>
      <c r="B215" s="22" t="s">
        <v>370</v>
      </c>
      <c r="C215" s="22" t="s">
        <v>911</v>
      </c>
      <c r="D215" s="33">
        <v>540.20000000000005</v>
      </c>
      <c r="E215" s="22" t="s">
        <v>374</v>
      </c>
      <c r="F215" s="22" t="s">
        <v>827</v>
      </c>
      <c r="G215" s="25" t="s">
        <v>852</v>
      </c>
      <c r="H215" s="24" t="s">
        <v>841</v>
      </c>
    </row>
    <row r="216" spans="1:8">
      <c r="A216" s="17">
        <v>45079</v>
      </c>
      <c r="B216" s="18" t="s">
        <v>144</v>
      </c>
      <c r="C216" s="18" t="s">
        <v>896</v>
      </c>
      <c r="D216" s="29">
        <v>548.55999999999995</v>
      </c>
      <c r="E216" s="18" t="s">
        <v>265</v>
      </c>
      <c r="F216" s="18" t="s">
        <v>830</v>
      </c>
      <c r="G216" s="19" t="s">
        <v>851</v>
      </c>
      <c r="H216" s="20" t="s">
        <v>847</v>
      </c>
    </row>
    <row r="217" spans="1:8">
      <c r="A217" s="21">
        <v>45082</v>
      </c>
      <c r="B217" s="22" t="s">
        <v>72</v>
      </c>
      <c r="C217" s="22" t="s">
        <v>890</v>
      </c>
      <c r="D217" s="33">
        <v>500</v>
      </c>
      <c r="E217" s="22" t="s">
        <v>277</v>
      </c>
      <c r="F217" s="22" t="s">
        <v>827</v>
      </c>
      <c r="G217" s="25" t="s">
        <v>852</v>
      </c>
      <c r="H217" s="24" t="s">
        <v>841</v>
      </c>
    </row>
    <row r="218" spans="1:8">
      <c r="A218" s="17">
        <v>45082</v>
      </c>
      <c r="B218" s="18" t="s">
        <v>370</v>
      </c>
      <c r="C218" s="18" t="s">
        <v>911</v>
      </c>
      <c r="D218" s="29">
        <v>541.17999999999995</v>
      </c>
      <c r="E218" s="18" t="s">
        <v>374</v>
      </c>
      <c r="F218" s="18" t="s">
        <v>827</v>
      </c>
      <c r="G218" s="19" t="s">
        <v>852</v>
      </c>
      <c r="H218" s="20" t="s">
        <v>841</v>
      </c>
    </row>
    <row r="219" spans="1:8">
      <c r="A219" s="21">
        <v>45086</v>
      </c>
      <c r="B219" s="22" t="s">
        <v>370</v>
      </c>
      <c r="C219" s="22" t="s">
        <v>911</v>
      </c>
      <c r="D219" s="33">
        <v>540.41999999999996</v>
      </c>
      <c r="E219" s="22" t="s">
        <v>374</v>
      </c>
      <c r="F219" s="22" t="s">
        <v>827</v>
      </c>
      <c r="G219" s="25" t="s">
        <v>852</v>
      </c>
      <c r="H219" s="24" t="s">
        <v>841</v>
      </c>
    </row>
    <row r="220" spans="1:8">
      <c r="A220" s="17">
        <v>45087</v>
      </c>
      <c r="B220" s="18" t="s">
        <v>72</v>
      </c>
      <c r="C220" s="18" t="s">
        <v>890</v>
      </c>
      <c r="D220" s="29">
        <v>500</v>
      </c>
      <c r="E220" s="18" t="s">
        <v>277</v>
      </c>
      <c r="F220" s="18" t="s">
        <v>827</v>
      </c>
      <c r="G220" s="19" t="s">
        <v>852</v>
      </c>
      <c r="H220" s="20" t="s">
        <v>841</v>
      </c>
    </row>
    <row r="221" spans="1:8">
      <c r="A221" s="21">
        <v>45088</v>
      </c>
      <c r="B221" s="22" t="s">
        <v>151</v>
      </c>
      <c r="C221" s="22" t="s">
        <v>893</v>
      </c>
      <c r="D221" s="33">
        <v>2998.39</v>
      </c>
      <c r="E221" s="22" t="s">
        <v>265</v>
      </c>
      <c r="F221" s="22" t="s">
        <v>830</v>
      </c>
      <c r="G221" s="25" t="s">
        <v>851</v>
      </c>
      <c r="H221" s="24" t="s">
        <v>842</v>
      </c>
    </row>
    <row r="222" spans="1:8">
      <c r="A222" s="17">
        <v>45089</v>
      </c>
      <c r="B222" s="18" t="s">
        <v>701</v>
      </c>
      <c r="C222" s="18" t="s">
        <v>892</v>
      </c>
      <c r="D222" s="29">
        <v>5387.4</v>
      </c>
      <c r="E222" s="18" t="s">
        <v>702</v>
      </c>
      <c r="F222" s="18" t="s">
        <v>829</v>
      </c>
      <c r="G222" s="19" t="s">
        <v>855</v>
      </c>
      <c r="H222" s="20" t="s">
        <v>846</v>
      </c>
    </row>
    <row r="223" spans="1:8">
      <c r="A223" s="21">
        <v>45090</v>
      </c>
      <c r="B223" s="22" t="s">
        <v>370</v>
      </c>
      <c r="C223" s="22" t="s">
        <v>911</v>
      </c>
      <c r="D223" s="33">
        <v>540.16</v>
      </c>
      <c r="E223" s="22" t="s">
        <v>374</v>
      </c>
      <c r="F223" s="22" t="s">
        <v>827</v>
      </c>
      <c r="G223" s="25" t="s">
        <v>852</v>
      </c>
      <c r="H223" s="24" t="s">
        <v>841</v>
      </c>
    </row>
    <row r="224" spans="1:8">
      <c r="A224" s="17">
        <v>45091</v>
      </c>
      <c r="B224" s="18" t="s">
        <v>616</v>
      </c>
      <c r="C224" s="18" t="s">
        <v>929</v>
      </c>
      <c r="D224" s="29">
        <v>1749.32</v>
      </c>
      <c r="E224" s="18" t="s">
        <v>703</v>
      </c>
      <c r="F224" s="18" t="s">
        <v>829</v>
      </c>
      <c r="G224" s="19" t="s">
        <v>853</v>
      </c>
      <c r="H224" s="20" t="s">
        <v>845</v>
      </c>
    </row>
    <row r="225" spans="1:8">
      <c r="A225" s="21">
        <v>45092</v>
      </c>
      <c r="B225" s="22" t="s">
        <v>72</v>
      </c>
      <c r="C225" s="22" t="s">
        <v>890</v>
      </c>
      <c r="D225" s="33">
        <v>500</v>
      </c>
      <c r="E225" s="22" t="s">
        <v>277</v>
      </c>
      <c r="F225" s="22" t="s">
        <v>827</v>
      </c>
      <c r="G225" s="25" t="s">
        <v>852</v>
      </c>
      <c r="H225" s="24" t="s">
        <v>841</v>
      </c>
    </row>
    <row r="226" spans="1:8">
      <c r="A226" s="17">
        <v>45095</v>
      </c>
      <c r="B226" s="18" t="s">
        <v>370</v>
      </c>
      <c r="C226" s="18" t="s">
        <v>911</v>
      </c>
      <c r="D226" s="29">
        <v>540.30999999999995</v>
      </c>
      <c r="E226" s="18" t="s">
        <v>374</v>
      </c>
      <c r="F226" s="18" t="s">
        <v>827</v>
      </c>
      <c r="G226" s="19" t="s">
        <v>852</v>
      </c>
      <c r="H226" s="20" t="s">
        <v>841</v>
      </c>
    </row>
    <row r="227" spans="1:8">
      <c r="A227" s="21">
        <v>45097</v>
      </c>
      <c r="B227" s="22" t="s">
        <v>72</v>
      </c>
      <c r="C227" s="22" t="s">
        <v>890</v>
      </c>
      <c r="D227" s="33">
        <v>500</v>
      </c>
      <c r="E227" s="22" t="s">
        <v>277</v>
      </c>
      <c r="F227" s="22" t="s">
        <v>827</v>
      </c>
      <c r="G227" s="25" t="s">
        <v>852</v>
      </c>
      <c r="H227" s="24" t="s">
        <v>841</v>
      </c>
    </row>
    <row r="228" spans="1:8">
      <c r="A228" s="17">
        <v>45097</v>
      </c>
      <c r="B228" s="18" t="s">
        <v>704</v>
      </c>
      <c r="C228" s="18" t="s">
        <v>931</v>
      </c>
      <c r="D228" s="29">
        <v>570</v>
      </c>
      <c r="E228" s="18" t="s">
        <v>705</v>
      </c>
      <c r="F228" s="18" t="s">
        <v>861</v>
      </c>
      <c r="G228" s="19" t="s">
        <v>852</v>
      </c>
      <c r="H228" s="20" t="s">
        <v>864</v>
      </c>
    </row>
    <row r="229" spans="1:8">
      <c r="A229" s="21">
        <v>45098</v>
      </c>
      <c r="B229" s="22" t="s">
        <v>706</v>
      </c>
      <c r="C229" s="22" t="s">
        <v>932</v>
      </c>
      <c r="D229" s="33">
        <v>580.16</v>
      </c>
      <c r="E229" s="22" t="s">
        <v>380</v>
      </c>
      <c r="F229" s="22" t="s">
        <v>827</v>
      </c>
      <c r="G229" s="25" t="s">
        <v>852</v>
      </c>
      <c r="H229" s="24" t="s">
        <v>857</v>
      </c>
    </row>
    <row r="230" spans="1:8">
      <c r="A230" s="17">
        <v>45099</v>
      </c>
      <c r="B230" s="18" t="s">
        <v>370</v>
      </c>
      <c r="C230" s="18" t="s">
        <v>911</v>
      </c>
      <c r="D230" s="29">
        <v>541.36</v>
      </c>
      <c r="E230" s="18" t="s">
        <v>374</v>
      </c>
      <c r="F230" s="18" t="s">
        <v>827</v>
      </c>
      <c r="G230" s="19" t="s">
        <v>852</v>
      </c>
      <c r="H230" s="20" t="s">
        <v>841</v>
      </c>
    </row>
    <row r="231" spans="1:8">
      <c r="A231" s="21">
        <v>45102</v>
      </c>
      <c r="B231" s="22" t="s">
        <v>72</v>
      </c>
      <c r="C231" s="22" t="s">
        <v>890</v>
      </c>
      <c r="D231" s="33">
        <v>500</v>
      </c>
      <c r="E231" s="22" t="s">
        <v>277</v>
      </c>
      <c r="F231" s="22" t="s">
        <v>827</v>
      </c>
      <c r="G231" s="25" t="s">
        <v>852</v>
      </c>
      <c r="H231" s="24" t="s">
        <v>841</v>
      </c>
    </row>
    <row r="232" spans="1:8">
      <c r="A232" s="17">
        <v>45103</v>
      </c>
      <c r="B232" s="18" t="s">
        <v>370</v>
      </c>
      <c r="C232" s="18" t="s">
        <v>911</v>
      </c>
      <c r="D232" s="29">
        <v>540.5</v>
      </c>
      <c r="E232" s="18" t="s">
        <v>374</v>
      </c>
      <c r="F232" s="18" t="s">
        <v>827</v>
      </c>
      <c r="G232" s="19" t="s">
        <v>852</v>
      </c>
      <c r="H232" s="20" t="s">
        <v>841</v>
      </c>
    </row>
    <row r="233" spans="1:8">
      <c r="A233" s="21">
        <v>45105</v>
      </c>
      <c r="B233" s="22" t="s">
        <v>142</v>
      </c>
      <c r="C233" s="22" t="s">
        <v>895</v>
      </c>
      <c r="D233" s="33">
        <v>613.96</v>
      </c>
      <c r="E233" s="22" t="s">
        <v>265</v>
      </c>
      <c r="F233" s="22" t="s">
        <v>829</v>
      </c>
      <c r="G233" s="25" t="s">
        <v>851</v>
      </c>
      <c r="H233" s="24" t="s">
        <v>858</v>
      </c>
    </row>
    <row r="234" spans="1:8">
      <c r="A234" s="17">
        <v>45108</v>
      </c>
      <c r="B234" s="18" t="s">
        <v>726</v>
      </c>
      <c r="C234" s="18"/>
      <c r="D234" s="29">
        <v>4380.3500000000004</v>
      </c>
      <c r="E234" s="18" t="s">
        <v>265</v>
      </c>
      <c r="F234" s="18" t="s">
        <v>830</v>
      </c>
      <c r="G234" s="19" t="s">
        <v>851</v>
      </c>
      <c r="H234" s="20" t="s">
        <v>847</v>
      </c>
    </row>
    <row r="235" spans="1:8">
      <c r="A235" s="21">
        <v>45108</v>
      </c>
      <c r="B235" s="22" t="s">
        <v>727</v>
      </c>
      <c r="C235" s="22" t="s">
        <v>925</v>
      </c>
      <c r="D235" s="33">
        <v>792</v>
      </c>
      <c r="E235" s="22" t="s">
        <v>265</v>
      </c>
      <c r="F235" s="22" t="s">
        <v>829</v>
      </c>
      <c r="G235" s="25" t="s">
        <v>851</v>
      </c>
      <c r="H235" s="24" t="s">
        <v>863</v>
      </c>
    </row>
    <row r="236" spans="1:8">
      <c r="A236" s="17">
        <v>45108</v>
      </c>
      <c r="B236" s="18" t="s">
        <v>370</v>
      </c>
      <c r="C236" s="18" t="s">
        <v>911</v>
      </c>
      <c r="D236" s="29">
        <v>540.04</v>
      </c>
      <c r="E236" s="18" t="s">
        <v>374</v>
      </c>
      <c r="F236" s="18" t="s">
        <v>827</v>
      </c>
      <c r="G236" s="19" t="s">
        <v>852</v>
      </c>
      <c r="H236" s="20" t="s">
        <v>841</v>
      </c>
    </row>
    <row r="237" spans="1:8">
      <c r="A237" s="21">
        <v>45109</v>
      </c>
      <c r="B237" s="22" t="s">
        <v>144</v>
      </c>
      <c r="C237" s="22" t="s">
        <v>896</v>
      </c>
      <c r="D237" s="33">
        <v>541.35</v>
      </c>
      <c r="E237" s="22" t="s">
        <v>265</v>
      </c>
      <c r="F237" s="22" t="s">
        <v>830</v>
      </c>
      <c r="G237" s="25" t="s">
        <v>851</v>
      </c>
      <c r="H237" s="24" t="s">
        <v>847</v>
      </c>
    </row>
    <row r="238" spans="1:8">
      <c r="A238" s="17">
        <v>45112</v>
      </c>
      <c r="B238" s="18" t="s">
        <v>72</v>
      </c>
      <c r="C238" s="18" t="s">
        <v>890</v>
      </c>
      <c r="D238" s="29">
        <v>500</v>
      </c>
      <c r="E238" s="18" t="s">
        <v>277</v>
      </c>
      <c r="F238" s="18" t="s">
        <v>827</v>
      </c>
      <c r="G238" s="19" t="s">
        <v>852</v>
      </c>
      <c r="H238" s="20" t="s">
        <v>841</v>
      </c>
    </row>
    <row r="239" spans="1:8">
      <c r="A239" s="21">
        <v>45113</v>
      </c>
      <c r="B239" s="22" t="s">
        <v>728</v>
      </c>
      <c r="C239" s="22" t="s">
        <v>933</v>
      </c>
      <c r="D239" s="33">
        <v>697</v>
      </c>
      <c r="E239" s="22" t="s">
        <v>729</v>
      </c>
      <c r="F239" s="22" t="s">
        <v>861</v>
      </c>
      <c r="G239" s="25" t="s">
        <v>852</v>
      </c>
      <c r="H239" s="24" t="s">
        <v>862</v>
      </c>
    </row>
    <row r="240" spans="1:8">
      <c r="A240" s="17">
        <v>45114</v>
      </c>
      <c r="B240" s="18" t="s">
        <v>370</v>
      </c>
      <c r="C240" s="18" t="s">
        <v>911</v>
      </c>
      <c r="D240" s="29">
        <v>562.38</v>
      </c>
      <c r="E240" s="18" t="s">
        <v>139</v>
      </c>
      <c r="F240" s="18" t="s">
        <v>827</v>
      </c>
      <c r="G240" s="19" t="s">
        <v>852</v>
      </c>
      <c r="H240" s="20" t="s">
        <v>841</v>
      </c>
    </row>
    <row r="241" spans="1:8">
      <c r="A241" s="21">
        <v>45116</v>
      </c>
      <c r="B241" s="22" t="s">
        <v>72</v>
      </c>
      <c r="C241" s="22" t="s">
        <v>890</v>
      </c>
      <c r="D241" s="33">
        <v>500</v>
      </c>
      <c r="E241" s="22" t="s">
        <v>277</v>
      </c>
      <c r="F241" s="22" t="s">
        <v>827</v>
      </c>
      <c r="G241" s="25" t="s">
        <v>852</v>
      </c>
      <c r="H241" s="24" t="s">
        <v>841</v>
      </c>
    </row>
    <row r="242" spans="1:8">
      <c r="A242" s="17">
        <v>45118</v>
      </c>
      <c r="B242" s="18" t="s">
        <v>616</v>
      </c>
      <c r="C242" s="18" t="s">
        <v>929</v>
      </c>
      <c r="D242" s="29">
        <v>2256.3200000000002</v>
      </c>
      <c r="E242" s="18" t="s">
        <v>703</v>
      </c>
      <c r="F242" s="18" t="s">
        <v>829</v>
      </c>
      <c r="G242" s="19" t="s">
        <v>853</v>
      </c>
      <c r="H242" s="20" t="s">
        <v>845</v>
      </c>
    </row>
    <row r="243" spans="1:8">
      <c r="A243" s="21">
        <v>45118</v>
      </c>
      <c r="B243" s="22" t="s">
        <v>72</v>
      </c>
      <c r="C243" s="22" t="s">
        <v>890</v>
      </c>
      <c r="D243" s="33">
        <v>500</v>
      </c>
      <c r="E243" s="22" t="s">
        <v>277</v>
      </c>
      <c r="F243" s="22" t="s">
        <v>827</v>
      </c>
      <c r="G243" s="25" t="s">
        <v>852</v>
      </c>
      <c r="H243" s="24" t="s">
        <v>841</v>
      </c>
    </row>
    <row r="244" spans="1:8">
      <c r="A244" s="17">
        <v>45118</v>
      </c>
      <c r="B244" s="18" t="s">
        <v>24</v>
      </c>
      <c r="C244" s="18" t="s">
        <v>934</v>
      </c>
      <c r="D244" s="29">
        <v>714</v>
      </c>
      <c r="E244" s="18" t="s">
        <v>730</v>
      </c>
      <c r="F244" s="18" t="s">
        <v>830</v>
      </c>
      <c r="G244" s="19" t="s">
        <v>852</v>
      </c>
      <c r="H244" s="20" t="s">
        <v>860</v>
      </c>
    </row>
    <row r="245" spans="1:8">
      <c r="A245" s="21">
        <v>45119</v>
      </c>
      <c r="B245" s="22" t="s">
        <v>151</v>
      </c>
      <c r="C245" s="22" t="s">
        <v>893</v>
      </c>
      <c r="D245" s="33">
        <v>3189.72</v>
      </c>
      <c r="E245" s="22" t="s">
        <v>265</v>
      </c>
      <c r="F245" s="22" t="s">
        <v>830</v>
      </c>
      <c r="G245" s="25" t="s">
        <v>851</v>
      </c>
      <c r="H245" s="24" t="s">
        <v>842</v>
      </c>
    </row>
    <row r="246" spans="1:8">
      <c r="A246" s="17">
        <v>45119</v>
      </c>
      <c r="B246" s="18" t="s">
        <v>370</v>
      </c>
      <c r="C246" s="18" t="s">
        <v>911</v>
      </c>
      <c r="D246" s="29">
        <v>540.35</v>
      </c>
      <c r="E246" s="18" t="s">
        <v>374</v>
      </c>
      <c r="F246" s="18" t="s">
        <v>827</v>
      </c>
      <c r="G246" s="19" t="s">
        <v>852</v>
      </c>
      <c r="H246" s="20" t="s">
        <v>841</v>
      </c>
    </row>
    <row r="247" spans="1:8">
      <c r="A247" s="21">
        <v>45120</v>
      </c>
      <c r="B247" s="22" t="s">
        <v>72</v>
      </c>
      <c r="C247" s="22" t="s">
        <v>890</v>
      </c>
      <c r="D247" s="33">
        <v>500</v>
      </c>
      <c r="E247" s="22" t="s">
        <v>277</v>
      </c>
      <c r="F247" s="22" t="s">
        <v>827</v>
      </c>
      <c r="G247" s="25" t="s">
        <v>852</v>
      </c>
      <c r="H247" s="24" t="s">
        <v>841</v>
      </c>
    </row>
    <row r="248" spans="1:8">
      <c r="A248" s="17">
        <v>45124</v>
      </c>
      <c r="B248" s="18" t="s">
        <v>359</v>
      </c>
      <c r="C248" s="18" t="s">
        <v>909</v>
      </c>
      <c r="D248" s="29">
        <v>9763.57</v>
      </c>
      <c r="E248" s="18" t="s">
        <v>735</v>
      </c>
      <c r="F248" s="18" t="s">
        <v>827</v>
      </c>
      <c r="G248" s="19" t="s">
        <v>854</v>
      </c>
      <c r="H248" s="20" t="s">
        <v>945</v>
      </c>
    </row>
    <row r="249" spans="1:8">
      <c r="A249" s="21">
        <v>45124</v>
      </c>
      <c r="B249" s="22" t="s">
        <v>72</v>
      </c>
      <c r="C249" s="22" t="s">
        <v>890</v>
      </c>
      <c r="D249" s="33">
        <v>500</v>
      </c>
      <c r="E249" s="22" t="s">
        <v>277</v>
      </c>
      <c r="F249" s="22" t="s">
        <v>827</v>
      </c>
      <c r="G249" s="25" t="s">
        <v>852</v>
      </c>
      <c r="H249" s="24" t="s">
        <v>841</v>
      </c>
    </row>
    <row r="250" spans="1:8">
      <c r="A250" s="17">
        <v>45124</v>
      </c>
      <c r="B250" s="18" t="s">
        <v>731</v>
      </c>
      <c r="C250" s="18" t="s">
        <v>903</v>
      </c>
      <c r="D250" s="29">
        <v>1798.8</v>
      </c>
      <c r="E250" s="18" t="s">
        <v>732</v>
      </c>
      <c r="F250" s="18" t="s">
        <v>827</v>
      </c>
      <c r="G250" s="19" t="s">
        <v>852</v>
      </c>
      <c r="H250" s="20" t="s">
        <v>856</v>
      </c>
    </row>
    <row r="251" spans="1:8">
      <c r="A251" s="21">
        <v>45124</v>
      </c>
      <c r="B251" s="22" t="s">
        <v>370</v>
      </c>
      <c r="C251" s="22" t="s">
        <v>911</v>
      </c>
      <c r="D251" s="33">
        <v>540.34</v>
      </c>
      <c r="E251" s="22" t="s">
        <v>667</v>
      </c>
      <c r="F251" s="22" t="s">
        <v>827</v>
      </c>
      <c r="G251" s="25" t="s">
        <v>852</v>
      </c>
      <c r="H251" s="24" t="s">
        <v>841</v>
      </c>
    </row>
    <row r="252" spans="1:8">
      <c r="A252" s="17">
        <v>45124</v>
      </c>
      <c r="B252" s="18" t="s">
        <v>733</v>
      </c>
      <c r="C252" s="18" t="s">
        <v>935</v>
      </c>
      <c r="D252" s="29">
        <v>560</v>
      </c>
      <c r="E252" s="18" t="s">
        <v>734</v>
      </c>
      <c r="F252" s="18" t="s">
        <v>830</v>
      </c>
      <c r="G252" s="19" t="s">
        <v>852</v>
      </c>
      <c r="H252" s="20" t="s">
        <v>859</v>
      </c>
    </row>
    <row r="253" spans="1:8">
      <c r="A253" s="21">
        <v>45127</v>
      </c>
      <c r="B253" s="22" t="s">
        <v>736</v>
      </c>
      <c r="C253" s="22" t="s">
        <v>926</v>
      </c>
      <c r="D253" s="33">
        <v>684</v>
      </c>
      <c r="E253" s="22" t="s">
        <v>265</v>
      </c>
      <c r="F253" s="22" t="s">
        <v>829</v>
      </c>
      <c r="G253" s="25" t="s">
        <v>851</v>
      </c>
      <c r="H253" s="24" t="s">
        <v>858</v>
      </c>
    </row>
    <row r="254" spans="1:8">
      <c r="A254" s="17">
        <v>45127</v>
      </c>
      <c r="B254" s="18" t="s">
        <v>72</v>
      </c>
      <c r="C254" s="18" t="s">
        <v>890</v>
      </c>
      <c r="D254" s="29">
        <v>500</v>
      </c>
      <c r="E254" s="18" t="s">
        <v>667</v>
      </c>
      <c r="F254" s="18" t="s">
        <v>827</v>
      </c>
      <c r="G254" s="19" t="s">
        <v>852</v>
      </c>
      <c r="H254" s="20" t="s">
        <v>841</v>
      </c>
    </row>
    <row r="255" spans="1:8">
      <c r="A255" s="21">
        <v>45127</v>
      </c>
      <c r="B255" s="22" t="s">
        <v>737</v>
      </c>
      <c r="C255" s="22" t="s">
        <v>936</v>
      </c>
      <c r="D255" s="33">
        <v>1170</v>
      </c>
      <c r="E255" s="22" t="s">
        <v>738</v>
      </c>
      <c r="F255" s="22" t="s">
        <v>827</v>
      </c>
      <c r="G255" s="25" t="s">
        <v>852</v>
      </c>
      <c r="H255" s="24" t="s">
        <v>857</v>
      </c>
    </row>
    <row r="256" spans="1:8">
      <c r="A256" s="17">
        <v>45127</v>
      </c>
      <c r="B256" s="18" t="s">
        <v>737</v>
      </c>
      <c r="C256" s="18" t="s">
        <v>936</v>
      </c>
      <c r="D256" s="29">
        <v>952</v>
      </c>
      <c r="E256" s="18" t="s">
        <v>739</v>
      </c>
      <c r="F256" s="18" t="s">
        <v>827</v>
      </c>
      <c r="G256" s="19" t="s">
        <v>852</v>
      </c>
      <c r="H256" s="20" t="s">
        <v>857</v>
      </c>
    </row>
    <row r="257" spans="1:8">
      <c r="A257" s="21">
        <v>45127</v>
      </c>
      <c r="B257" s="22" t="s">
        <v>740</v>
      </c>
      <c r="C257" s="22" t="s">
        <v>937</v>
      </c>
      <c r="D257" s="33">
        <v>2260.77</v>
      </c>
      <c r="E257" s="22" t="s">
        <v>741</v>
      </c>
      <c r="F257" s="22" t="s">
        <v>827</v>
      </c>
      <c r="G257" s="25" t="s">
        <v>852</v>
      </c>
      <c r="H257" s="24" t="s">
        <v>856</v>
      </c>
    </row>
    <row r="258" spans="1:8">
      <c r="A258" s="17">
        <v>45128</v>
      </c>
      <c r="B258" s="18" t="s">
        <v>370</v>
      </c>
      <c r="C258" s="18" t="s">
        <v>911</v>
      </c>
      <c r="D258" s="29">
        <v>540.36</v>
      </c>
      <c r="E258" s="18" t="s">
        <v>139</v>
      </c>
      <c r="F258" s="18" t="s">
        <v>827</v>
      </c>
      <c r="G258" s="19" t="s">
        <v>852</v>
      </c>
      <c r="H258" s="20" t="s">
        <v>841</v>
      </c>
    </row>
    <row r="259" spans="1:8">
      <c r="A259" s="21">
        <v>45130</v>
      </c>
      <c r="B259" s="22" t="s">
        <v>72</v>
      </c>
      <c r="C259" s="22" t="s">
        <v>890</v>
      </c>
      <c r="D259" s="33">
        <v>500</v>
      </c>
      <c r="E259" s="22" t="s">
        <v>265</v>
      </c>
      <c r="F259" s="22" t="s">
        <v>827</v>
      </c>
      <c r="G259" s="25" t="s">
        <v>852</v>
      </c>
      <c r="H259" s="24" t="s">
        <v>841</v>
      </c>
    </row>
    <row r="260" spans="1:8">
      <c r="A260" s="17">
        <v>45132</v>
      </c>
      <c r="B260" s="18" t="s">
        <v>370</v>
      </c>
      <c r="C260" s="18" t="s">
        <v>911</v>
      </c>
      <c r="D260" s="29">
        <v>540.66</v>
      </c>
      <c r="E260" s="18" t="s">
        <v>139</v>
      </c>
      <c r="F260" s="18" t="s">
        <v>827</v>
      </c>
      <c r="G260" s="19" t="s">
        <v>852</v>
      </c>
      <c r="H260" s="20" t="s">
        <v>841</v>
      </c>
    </row>
    <row r="261" spans="1:8">
      <c r="A261" s="21">
        <v>45137</v>
      </c>
      <c r="B261" s="22" t="s">
        <v>610</v>
      </c>
      <c r="C261" s="22" t="s">
        <v>923</v>
      </c>
      <c r="D261" s="33">
        <v>655.38</v>
      </c>
      <c r="E261" s="22" t="s">
        <v>265</v>
      </c>
      <c r="F261" s="22" t="s">
        <v>830</v>
      </c>
      <c r="G261" s="25" t="s">
        <v>851</v>
      </c>
      <c r="H261" s="24" t="s">
        <v>847</v>
      </c>
    </row>
    <row r="262" spans="1:8">
      <c r="A262" s="17">
        <v>45137</v>
      </c>
      <c r="B262" s="18" t="s">
        <v>72</v>
      </c>
      <c r="C262" s="18" t="s">
        <v>890</v>
      </c>
      <c r="D262" s="29">
        <v>500</v>
      </c>
      <c r="E262" s="18" t="s">
        <v>742</v>
      </c>
      <c r="F262" s="18" t="s">
        <v>827</v>
      </c>
      <c r="G262" s="19" t="s">
        <v>852</v>
      </c>
      <c r="H262" s="20" t="s">
        <v>841</v>
      </c>
    </row>
    <row r="263" spans="1:8">
      <c r="A263" s="21">
        <v>45139</v>
      </c>
      <c r="B263" s="22" t="s">
        <v>772</v>
      </c>
      <c r="C263" s="22"/>
      <c r="D263" s="33">
        <v>4083.67</v>
      </c>
      <c r="E263" s="22" t="s">
        <v>265</v>
      </c>
      <c r="F263" s="22" t="s">
        <v>830</v>
      </c>
      <c r="G263" s="25" t="s">
        <v>851</v>
      </c>
      <c r="H263" s="24" t="s">
        <v>847</v>
      </c>
    </row>
    <row r="264" spans="1:8">
      <c r="A264" s="17">
        <v>45140</v>
      </c>
      <c r="B264" s="18" t="s">
        <v>29</v>
      </c>
      <c r="C264" s="18" t="s">
        <v>899</v>
      </c>
      <c r="D264" s="29">
        <v>570</v>
      </c>
      <c r="E264" s="18" t="s">
        <v>547</v>
      </c>
      <c r="F264" s="18" t="s">
        <v>827</v>
      </c>
      <c r="G264" s="19" t="s">
        <v>852</v>
      </c>
      <c r="H264" s="20" t="s">
        <v>856</v>
      </c>
    </row>
    <row r="265" spans="1:8">
      <c r="A265" s="21">
        <v>45141</v>
      </c>
      <c r="B265" s="22" t="s">
        <v>144</v>
      </c>
      <c r="C265" s="22" t="s">
        <v>896</v>
      </c>
      <c r="D265" s="33">
        <v>531.39</v>
      </c>
      <c r="E265" s="22" t="s">
        <v>265</v>
      </c>
      <c r="F265" s="22" t="s">
        <v>830</v>
      </c>
      <c r="G265" s="25" t="s">
        <v>851</v>
      </c>
      <c r="H265" s="24" t="s">
        <v>847</v>
      </c>
    </row>
    <row r="266" spans="1:8">
      <c r="A266" s="17">
        <v>45143</v>
      </c>
      <c r="B266" s="18" t="s">
        <v>370</v>
      </c>
      <c r="C266" s="18" t="s">
        <v>911</v>
      </c>
      <c r="D266" s="29">
        <v>540.16999999999996</v>
      </c>
      <c r="E266" s="18" t="s">
        <v>773</v>
      </c>
      <c r="F266" s="18" t="s">
        <v>827</v>
      </c>
      <c r="G266" s="19" t="s">
        <v>852</v>
      </c>
      <c r="H266" s="20" t="s">
        <v>841</v>
      </c>
    </row>
    <row r="267" spans="1:8">
      <c r="A267" s="21">
        <v>45144</v>
      </c>
      <c r="B267" s="22" t="s">
        <v>72</v>
      </c>
      <c r="C267" s="22" t="s">
        <v>890</v>
      </c>
      <c r="D267" s="33">
        <v>500</v>
      </c>
      <c r="E267" s="22" t="s">
        <v>667</v>
      </c>
      <c r="F267" s="22" t="s">
        <v>827</v>
      </c>
      <c r="G267" s="25" t="s">
        <v>852</v>
      </c>
      <c r="H267" s="24" t="s">
        <v>841</v>
      </c>
    </row>
    <row r="268" spans="1:8">
      <c r="A268" s="17">
        <v>45149</v>
      </c>
      <c r="B268" s="18" t="s">
        <v>151</v>
      </c>
      <c r="C268" s="18" t="s">
        <v>893</v>
      </c>
      <c r="D268" s="29">
        <v>2828.22</v>
      </c>
      <c r="E268" s="18" t="s">
        <v>265</v>
      </c>
      <c r="F268" s="18" t="s">
        <v>830</v>
      </c>
      <c r="G268" s="19" t="s">
        <v>851</v>
      </c>
      <c r="H268" s="20" t="s">
        <v>842</v>
      </c>
    </row>
    <row r="269" spans="1:8">
      <c r="A269" s="21">
        <v>45149</v>
      </c>
      <c r="B269" s="22" t="s">
        <v>72</v>
      </c>
      <c r="C269" s="22" t="s">
        <v>890</v>
      </c>
      <c r="D269" s="33">
        <v>500</v>
      </c>
      <c r="E269" s="22" t="s">
        <v>667</v>
      </c>
      <c r="F269" s="22" t="s">
        <v>827</v>
      </c>
      <c r="G269" s="25" t="s">
        <v>852</v>
      </c>
      <c r="H269" s="24" t="s">
        <v>841</v>
      </c>
    </row>
    <row r="270" spans="1:8">
      <c r="A270" s="17">
        <v>45149</v>
      </c>
      <c r="B270" s="18" t="s">
        <v>370</v>
      </c>
      <c r="C270" s="18" t="s">
        <v>911</v>
      </c>
      <c r="D270" s="29">
        <v>540.08000000000004</v>
      </c>
      <c r="E270" s="18" t="s">
        <v>773</v>
      </c>
      <c r="F270" s="18" t="s">
        <v>827</v>
      </c>
      <c r="G270" s="19" t="s">
        <v>852</v>
      </c>
      <c r="H270" s="20" t="s">
        <v>841</v>
      </c>
    </row>
    <row r="271" spans="1:8">
      <c r="A271" s="21">
        <v>45152</v>
      </c>
      <c r="B271" s="22" t="s">
        <v>616</v>
      </c>
      <c r="C271" s="22" t="s">
        <v>929</v>
      </c>
      <c r="D271" s="33">
        <v>1749.32</v>
      </c>
      <c r="E271" s="22" t="s">
        <v>774</v>
      </c>
      <c r="F271" s="22" t="s">
        <v>829</v>
      </c>
      <c r="G271" s="25" t="s">
        <v>853</v>
      </c>
      <c r="H271" s="24" t="s">
        <v>845</v>
      </c>
    </row>
    <row r="272" spans="1:8">
      <c r="A272" s="17">
        <v>45154</v>
      </c>
      <c r="B272" s="18" t="s">
        <v>72</v>
      </c>
      <c r="C272" s="18" t="s">
        <v>890</v>
      </c>
      <c r="D272" s="29">
        <v>500</v>
      </c>
      <c r="E272" s="18" t="s">
        <v>667</v>
      </c>
      <c r="F272" s="18" t="s">
        <v>827</v>
      </c>
      <c r="G272" s="19" t="s">
        <v>852</v>
      </c>
      <c r="H272" s="20" t="s">
        <v>841</v>
      </c>
    </row>
    <row r="273" spans="1:8">
      <c r="A273" s="21">
        <v>45155</v>
      </c>
      <c r="B273" s="22" t="s">
        <v>370</v>
      </c>
      <c r="C273" s="22" t="s">
        <v>911</v>
      </c>
      <c r="D273" s="33">
        <v>540.79</v>
      </c>
      <c r="E273" s="22" t="s">
        <v>773</v>
      </c>
      <c r="F273" s="22" t="s">
        <v>827</v>
      </c>
      <c r="G273" s="25" t="s">
        <v>852</v>
      </c>
      <c r="H273" s="24" t="s">
        <v>841</v>
      </c>
    </row>
    <row r="274" spans="1:8">
      <c r="A274" s="17">
        <v>45159</v>
      </c>
      <c r="B274" s="18" t="s">
        <v>72</v>
      </c>
      <c r="C274" s="18" t="s">
        <v>890</v>
      </c>
      <c r="D274" s="29">
        <v>500</v>
      </c>
      <c r="E274" s="18" t="s">
        <v>667</v>
      </c>
      <c r="F274" s="18" t="s">
        <v>827</v>
      </c>
      <c r="G274" s="19" t="s">
        <v>852</v>
      </c>
      <c r="H274" s="20" t="s">
        <v>841</v>
      </c>
    </row>
    <row r="275" spans="1:8">
      <c r="A275" s="21">
        <v>45162</v>
      </c>
      <c r="B275" s="22" t="s">
        <v>370</v>
      </c>
      <c r="C275" s="22" t="s">
        <v>911</v>
      </c>
      <c r="D275" s="33">
        <v>542.77</v>
      </c>
      <c r="E275" s="22" t="s">
        <v>773</v>
      </c>
      <c r="F275" s="22" t="s">
        <v>827</v>
      </c>
      <c r="G275" s="25" t="s">
        <v>852</v>
      </c>
      <c r="H275" s="24" t="s">
        <v>841</v>
      </c>
    </row>
    <row r="276" spans="1:8">
      <c r="A276" s="17">
        <v>45165</v>
      </c>
      <c r="B276" s="18" t="s">
        <v>72</v>
      </c>
      <c r="C276" s="18" t="s">
        <v>890</v>
      </c>
      <c r="D276" s="29">
        <v>500</v>
      </c>
      <c r="E276" s="18" t="s">
        <v>667</v>
      </c>
      <c r="F276" s="18" t="s">
        <v>827</v>
      </c>
      <c r="G276" s="19" t="s">
        <v>852</v>
      </c>
      <c r="H276" s="20" t="s">
        <v>841</v>
      </c>
    </row>
    <row r="277" spans="1:8">
      <c r="A277" s="21">
        <v>45167</v>
      </c>
      <c r="B277" s="22" t="s">
        <v>610</v>
      </c>
      <c r="C277" s="22" t="s">
        <v>923</v>
      </c>
      <c r="D277" s="33">
        <v>763.01</v>
      </c>
      <c r="E277" s="22" t="s">
        <v>265</v>
      </c>
      <c r="F277" s="22" t="s">
        <v>830</v>
      </c>
      <c r="G277" s="25" t="s">
        <v>851</v>
      </c>
      <c r="H277" s="24" t="s">
        <v>838</v>
      </c>
    </row>
    <row r="278" spans="1:8">
      <c r="A278" s="17">
        <v>45168</v>
      </c>
      <c r="B278" s="18" t="s">
        <v>370</v>
      </c>
      <c r="C278" s="18" t="s">
        <v>911</v>
      </c>
      <c r="D278" s="29">
        <v>540.70000000000005</v>
      </c>
      <c r="E278" s="18" t="s">
        <v>667</v>
      </c>
      <c r="F278" s="18" t="s">
        <v>827</v>
      </c>
      <c r="G278" s="19" t="s">
        <v>852</v>
      </c>
      <c r="H278" s="20" t="s">
        <v>841</v>
      </c>
    </row>
    <row r="279" spans="1:8">
      <c r="A279" s="21">
        <v>45169</v>
      </c>
      <c r="B279" s="22" t="s">
        <v>775</v>
      </c>
      <c r="C279" s="22" t="s">
        <v>889</v>
      </c>
      <c r="D279" s="33">
        <v>583.52</v>
      </c>
      <c r="E279" s="22" t="s">
        <v>773</v>
      </c>
      <c r="F279" s="22" t="s">
        <v>827</v>
      </c>
      <c r="G279" s="25" t="s">
        <v>852</v>
      </c>
      <c r="H279" s="24" t="s">
        <v>841</v>
      </c>
    </row>
    <row r="280" spans="1:8">
      <c r="A280" s="17">
        <v>45170</v>
      </c>
      <c r="B280" s="18" t="s">
        <v>809</v>
      </c>
      <c r="C280" s="18"/>
      <c r="D280" s="29">
        <v>4085.24</v>
      </c>
      <c r="E280" s="18" t="s">
        <v>265</v>
      </c>
      <c r="F280" s="18" t="s">
        <v>830</v>
      </c>
      <c r="G280" s="19" t="s">
        <v>851</v>
      </c>
      <c r="H280" s="20" t="s">
        <v>849</v>
      </c>
    </row>
    <row r="281" spans="1:8">
      <c r="A281" s="21">
        <v>45170</v>
      </c>
      <c r="B281" s="22" t="s">
        <v>810</v>
      </c>
      <c r="C281" s="22" t="s">
        <v>927</v>
      </c>
      <c r="D281" s="33">
        <v>2852.81</v>
      </c>
      <c r="E281" s="22" t="s">
        <v>265</v>
      </c>
      <c r="F281" s="22" t="s">
        <v>829</v>
      </c>
      <c r="G281" s="25" t="s">
        <v>851</v>
      </c>
      <c r="H281" s="24" t="s">
        <v>848</v>
      </c>
    </row>
    <row r="282" spans="1:8">
      <c r="A282" s="17">
        <v>45170</v>
      </c>
      <c r="B282" s="18" t="s">
        <v>72</v>
      </c>
      <c r="C282" s="18" t="s">
        <v>890</v>
      </c>
      <c r="D282" s="29">
        <v>500.24</v>
      </c>
      <c r="E282" s="18" t="s">
        <v>667</v>
      </c>
      <c r="F282" s="18" t="s">
        <v>827</v>
      </c>
      <c r="G282" s="19" t="s">
        <v>852</v>
      </c>
      <c r="H282" s="20" t="s">
        <v>841</v>
      </c>
    </row>
    <row r="283" spans="1:8">
      <c r="A283" s="21">
        <v>45171</v>
      </c>
      <c r="B283" s="22" t="s">
        <v>144</v>
      </c>
      <c r="C283" s="22" t="s">
        <v>896</v>
      </c>
      <c r="D283" s="33">
        <v>538.99</v>
      </c>
      <c r="E283" s="22" t="s">
        <v>265</v>
      </c>
      <c r="F283" s="22" t="s">
        <v>830</v>
      </c>
      <c r="G283" s="25" t="s">
        <v>851</v>
      </c>
      <c r="H283" s="24" t="s">
        <v>847</v>
      </c>
    </row>
    <row r="284" spans="1:8">
      <c r="A284" s="17">
        <v>45173</v>
      </c>
      <c r="B284" s="18" t="s">
        <v>370</v>
      </c>
      <c r="C284" s="18" t="s">
        <v>911</v>
      </c>
      <c r="D284" s="29">
        <v>540.71</v>
      </c>
      <c r="E284" s="18" t="s">
        <v>667</v>
      </c>
      <c r="F284" s="18" t="s">
        <v>827</v>
      </c>
      <c r="G284" s="19" t="s">
        <v>852</v>
      </c>
      <c r="H284" s="20" t="s">
        <v>841</v>
      </c>
    </row>
    <row r="285" spans="1:8">
      <c r="A285" s="21">
        <v>45173</v>
      </c>
      <c r="B285" s="22" t="s">
        <v>72</v>
      </c>
      <c r="C285" s="22" t="s">
        <v>890</v>
      </c>
      <c r="D285" s="33">
        <v>500</v>
      </c>
      <c r="E285" s="22" t="s">
        <v>667</v>
      </c>
      <c r="F285" s="22" t="s">
        <v>827</v>
      </c>
      <c r="G285" s="25" t="s">
        <v>852</v>
      </c>
      <c r="H285" s="24" t="s">
        <v>841</v>
      </c>
    </row>
    <row r="286" spans="1:8">
      <c r="A286" s="17">
        <v>45174</v>
      </c>
      <c r="B286" s="18" t="s">
        <v>811</v>
      </c>
      <c r="C286" s="18" t="s">
        <v>938</v>
      </c>
      <c r="D286" s="29">
        <v>3977.14</v>
      </c>
      <c r="E286" s="18" t="s">
        <v>812</v>
      </c>
      <c r="F286" s="18" t="s">
        <v>830</v>
      </c>
      <c r="G286" s="19" t="s">
        <v>855</v>
      </c>
      <c r="H286" s="20" t="s">
        <v>842</v>
      </c>
    </row>
    <row r="287" spans="1:8">
      <c r="A287" s="21">
        <v>45174</v>
      </c>
      <c r="B287" s="22" t="s">
        <v>359</v>
      </c>
      <c r="C287" s="22" t="s">
        <v>909</v>
      </c>
      <c r="D287" s="33">
        <v>9925.0300000000007</v>
      </c>
      <c r="E287" s="22" t="s">
        <v>813</v>
      </c>
      <c r="F287" s="22" t="s">
        <v>827</v>
      </c>
      <c r="G287" s="25" t="s">
        <v>854</v>
      </c>
      <c r="H287" s="24" t="s">
        <v>945</v>
      </c>
    </row>
    <row r="288" spans="1:8">
      <c r="A288" s="17">
        <v>45174</v>
      </c>
      <c r="B288" s="18" t="s">
        <v>701</v>
      </c>
      <c r="C288" s="18" t="s">
        <v>892</v>
      </c>
      <c r="D288" s="29">
        <v>560.41999999999996</v>
      </c>
      <c r="E288" s="18" t="s">
        <v>549</v>
      </c>
      <c r="F288" s="18" t="s">
        <v>829</v>
      </c>
      <c r="G288" s="19" t="s">
        <v>855</v>
      </c>
      <c r="H288" s="20" t="s">
        <v>846</v>
      </c>
    </row>
    <row r="289" spans="1:8">
      <c r="A289" s="21">
        <v>45176</v>
      </c>
      <c r="B289" s="22" t="s">
        <v>72</v>
      </c>
      <c r="C289" s="22" t="s">
        <v>890</v>
      </c>
      <c r="D289" s="33">
        <v>500</v>
      </c>
      <c r="E289" s="22" t="s">
        <v>667</v>
      </c>
      <c r="F289" s="22" t="s">
        <v>827</v>
      </c>
      <c r="G289" s="25" t="s">
        <v>852</v>
      </c>
      <c r="H289" s="24" t="s">
        <v>841</v>
      </c>
    </row>
    <row r="290" spans="1:8">
      <c r="A290" s="17">
        <v>45177</v>
      </c>
      <c r="B290" s="18" t="s">
        <v>370</v>
      </c>
      <c r="C290" s="18" t="s">
        <v>911</v>
      </c>
      <c r="D290" s="29">
        <v>540.6</v>
      </c>
      <c r="E290" s="18" t="s">
        <v>667</v>
      </c>
      <c r="F290" s="18" t="s">
        <v>827</v>
      </c>
      <c r="G290" s="19" t="s">
        <v>852</v>
      </c>
      <c r="H290" s="20" t="s">
        <v>841</v>
      </c>
    </row>
    <row r="291" spans="1:8">
      <c r="A291" s="21">
        <v>45180</v>
      </c>
      <c r="B291" s="22" t="s">
        <v>72</v>
      </c>
      <c r="C291" s="22" t="s">
        <v>890</v>
      </c>
      <c r="D291" s="33">
        <v>500</v>
      </c>
      <c r="E291" s="22" t="s">
        <v>667</v>
      </c>
      <c r="F291" s="22" t="s">
        <v>827</v>
      </c>
      <c r="G291" s="25" t="s">
        <v>852</v>
      </c>
      <c r="H291" s="24" t="s">
        <v>841</v>
      </c>
    </row>
    <row r="292" spans="1:8">
      <c r="A292" s="17">
        <v>45181</v>
      </c>
      <c r="B292" s="18" t="s">
        <v>370</v>
      </c>
      <c r="C292" s="18" t="s">
        <v>911</v>
      </c>
      <c r="D292" s="29">
        <v>541.34</v>
      </c>
      <c r="E292" s="18" t="s">
        <v>667</v>
      </c>
      <c r="F292" s="18" t="s">
        <v>827</v>
      </c>
      <c r="G292" s="19" t="s">
        <v>852</v>
      </c>
      <c r="H292" s="20" t="s">
        <v>841</v>
      </c>
    </row>
    <row r="293" spans="1:8">
      <c r="A293" s="21">
        <v>45182</v>
      </c>
      <c r="B293" s="22" t="s">
        <v>616</v>
      </c>
      <c r="C293" s="22" t="s">
        <v>929</v>
      </c>
      <c r="D293" s="33">
        <v>1793.26</v>
      </c>
      <c r="E293" s="22" t="s">
        <v>774</v>
      </c>
      <c r="F293" s="22" t="s">
        <v>829</v>
      </c>
      <c r="G293" s="25" t="s">
        <v>853</v>
      </c>
      <c r="H293" s="24" t="s">
        <v>845</v>
      </c>
    </row>
    <row r="294" spans="1:8">
      <c r="A294" s="17">
        <v>45183</v>
      </c>
      <c r="B294" s="18" t="s">
        <v>814</v>
      </c>
      <c r="C294" s="18" t="s">
        <v>939</v>
      </c>
      <c r="D294" s="29">
        <v>3334.01</v>
      </c>
      <c r="E294" s="18" t="s">
        <v>815</v>
      </c>
      <c r="F294" s="18" t="s">
        <v>829</v>
      </c>
      <c r="G294" s="19" t="s">
        <v>855</v>
      </c>
      <c r="H294" s="20" t="s">
        <v>844</v>
      </c>
    </row>
    <row r="295" spans="1:8">
      <c r="A295" s="21">
        <v>45183</v>
      </c>
      <c r="B295" s="22" t="s">
        <v>72</v>
      </c>
      <c r="C295" s="22" t="s">
        <v>890</v>
      </c>
      <c r="D295" s="33">
        <v>500</v>
      </c>
      <c r="E295" s="22" t="s">
        <v>667</v>
      </c>
      <c r="F295" s="22" t="s">
        <v>827</v>
      </c>
      <c r="G295" s="25" t="s">
        <v>852</v>
      </c>
      <c r="H295" s="24" t="s">
        <v>841</v>
      </c>
    </row>
    <row r="296" spans="1:8">
      <c r="A296" s="17">
        <v>45184</v>
      </c>
      <c r="B296" s="18" t="s">
        <v>370</v>
      </c>
      <c r="C296" s="18" t="s">
        <v>911</v>
      </c>
      <c r="D296" s="29">
        <v>540.24</v>
      </c>
      <c r="E296" s="18" t="s">
        <v>667</v>
      </c>
      <c r="F296" s="18" t="s">
        <v>827</v>
      </c>
      <c r="G296" s="19" t="s">
        <v>852</v>
      </c>
      <c r="H296" s="20" t="s">
        <v>841</v>
      </c>
    </row>
    <row r="297" spans="1:8">
      <c r="A297" s="21">
        <v>45186</v>
      </c>
      <c r="B297" s="22" t="s">
        <v>72</v>
      </c>
      <c r="C297" s="22" t="s">
        <v>890</v>
      </c>
      <c r="D297" s="33">
        <v>500</v>
      </c>
      <c r="E297" s="22" t="s">
        <v>667</v>
      </c>
      <c r="F297" s="22" t="s">
        <v>827</v>
      </c>
      <c r="G297" s="25" t="s">
        <v>852</v>
      </c>
      <c r="H297" s="24" t="s">
        <v>841</v>
      </c>
    </row>
    <row r="298" spans="1:8">
      <c r="A298" s="17">
        <v>45187</v>
      </c>
      <c r="B298" s="18" t="s">
        <v>370</v>
      </c>
      <c r="C298" s="18" t="s">
        <v>911</v>
      </c>
      <c r="D298" s="29">
        <v>540.55999999999995</v>
      </c>
      <c r="E298" s="18" t="s">
        <v>667</v>
      </c>
      <c r="F298" s="18" t="s">
        <v>827</v>
      </c>
      <c r="G298" s="19" t="s">
        <v>852</v>
      </c>
      <c r="H298" s="20" t="s">
        <v>841</v>
      </c>
    </row>
    <row r="299" spans="1:8">
      <c r="A299" s="21">
        <v>45188</v>
      </c>
      <c r="B299" s="22" t="s">
        <v>72</v>
      </c>
      <c r="C299" s="22" t="s">
        <v>890</v>
      </c>
      <c r="D299" s="33">
        <v>500</v>
      </c>
      <c r="E299" s="22" t="s">
        <v>667</v>
      </c>
      <c r="F299" s="22" t="s">
        <v>827</v>
      </c>
      <c r="G299" s="25" t="s">
        <v>852</v>
      </c>
      <c r="H299" s="24" t="s">
        <v>841</v>
      </c>
    </row>
    <row r="300" spans="1:8">
      <c r="A300" s="17">
        <v>45190</v>
      </c>
      <c r="B300" s="18" t="s">
        <v>370</v>
      </c>
      <c r="C300" s="18" t="s">
        <v>911</v>
      </c>
      <c r="D300" s="29">
        <v>540.13</v>
      </c>
      <c r="E300" s="18" t="s">
        <v>667</v>
      </c>
      <c r="F300" s="18" t="s">
        <v>827</v>
      </c>
      <c r="G300" s="19" t="s">
        <v>852</v>
      </c>
      <c r="H300" s="20" t="s">
        <v>841</v>
      </c>
    </row>
    <row r="301" spans="1:8">
      <c r="A301" s="21">
        <v>45192</v>
      </c>
      <c r="B301" s="22" t="s">
        <v>72</v>
      </c>
      <c r="C301" s="22" t="s">
        <v>890</v>
      </c>
      <c r="D301" s="33">
        <v>500</v>
      </c>
      <c r="E301" s="22" t="s">
        <v>667</v>
      </c>
      <c r="F301" s="22" t="s">
        <v>827</v>
      </c>
      <c r="G301" s="25" t="s">
        <v>852</v>
      </c>
      <c r="H301" s="24" t="s">
        <v>841</v>
      </c>
    </row>
    <row r="302" spans="1:8">
      <c r="A302" s="17">
        <v>45193</v>
      </c>
      <c r="B302" s="18" t="s">
        <v>370</v>
      </c>
      <c r="C302" s="18" t="s">
        <v>911</v>
      </c>
      <c r="D302" s="29">
        <v>541.17999999999995</v>
      </c>
      <c r="E302" s="18" t="s">
        <v>667</v>
      </c>
      <c r="F302" s="18" t="s">
        <v>827</v>
      </c>
      <c r="G302" s="19" t="s">
        <v>852</v>
      </c>
      <c r="H302" s="20" t="s">
        <v>841</v>
      </c>
    </row>
    <row r="303" spans="1:8">
      <c r="A303" s="21">
        <v>45193</v>
      </c>
      <c r="B303" s="22" t="s">
        <v>295</v>
      </c>
      <c r="C303" s="22" t="s">
        <v>916</v>
      </c>
      <c r="D303" s="33">
        <v>1299</v>
      </c>
      <c r="E303" s="22" t="s">
        <v>816</v>
      </c>
      <c r="F303" s="22" t="s">
        <v>828</v>
      </c>
      <c r="G303" s="25" t="s">
        <v>852</v>
      </c>
      <c r="H303" s="24" t="s">
        <v>843</v>
      </c>
    </row>
    <row r="304" spans="1:8">
      <c r="A304" s="17">
        <v>45194</v>
      </c>
      <c r="B304" s="18" t="s">
        <v>817</v>
      </c>
      <c r="C304" s="18" t="s">
        <v>928</v>
      </c>
      <c r="D304" s="29">
        <v>547.88</v>
      </c>
      <c r="E304" s="18" t="s">
        <v>265</v>
      </c>
      <c r="F304" s="18" t="s">
        <v>827</v>
      </c>
      <c r="G304" s="19" t="s">
        <v>851</v>
      </c>
      <c r="H304" s="20" t="s">
        <v>842</v>
      </c>
    </row>
    <row r="305" spans="1:8">
      <c r="A305" s="21">
        <v>45195</v>
      </c>
      <c r="B305" s="22" t="s">
        <v>72</v>
      </c>
      <c r="C305" s="22" t="s">
        <v>890</v>
      </c>
      <c r="D305" s="33">
        <v>500</v>
      </c>
      <c r="E305" s="22" t="s">
        <v>818</v>
      </c>
      <c r="F305" s="22" t="s">
        <v>827</v>
      </c>
      <c r="G305" s="25" t="s">
        <v>852</v>
      </c>
      <c r="H305" s="24" t="s">
        <v>841</v>
      </c>
    </row>
    <row r="306" spans="1:8">
      <c r="A306" s="17">
        <v>45196</v>
      </c>
      <c r="B306" s="18" t="s">
        <v>551</v>
      </c>
      <c r="C306" s="18" t="s">
        <v>902</v>
      </c>
      <c r="D306" s="29">
        <v>1675.08</v>
      </c>
      <c r="E306" s="18" t="s">
        <v>819</v>
      </c>
      <c r="F306" s="18" t="s">
        <v>830</v>
      </c>
      <c r="G306" s="19" t="s">
        <v>851</v>
      </c>
      <c r="H306" s="20" t="s">
        <v>839</v>
      </c>
    </row>
    <row r="307" spans="1:8">
      <c r="A307" s="21">
        <v>45196</v>
      </c>
      <c r="B307" s="22" t="s">
        <v>72</v>
      </c>
      <c r="C307" s="22" t="s">
        <v>890</v>
      </c>
      <c r="D307" s="33">
        <v>500</v>
      </c>
      <c r="E307" s="22" t="s">
        <v>667</v>
      </c>
      <c r="F307" s="22" t="s">
        <v>827</v>
      </c>
      <c r="G307" s="25" t="s">
        <v>852</v>
      </c>
      <c r="H307" s="24" t="s">
        <v>841</v>
      </c>
    </row>
    <row r="308" spans="1:8">
      <c r="A308" s="17">
        <v>45196</v>
      </c>
      <c r="B308" s="18" t="s">
        <v>370</v>
      </c>
      <c r="C308" s="18" t="s">
        <v>911</v>
      </c>
      <c r="D308" s="29">
        <v>540.34</v>
      </c>
      <c r="E308" s="18" t="s">
        <v>667</v>
      </c>
      <c r="F308" s="18" t="s">
        <v>827</v>
      </c>
      <c r="G308" s="19" t="s">
        <v>852</v>
      </c>
      <c r="H308" s="20" t="s">
        <v>841</v>
      </c>
    </row>
    <row r="309" spans="1:8">
      <c r="A309" s="21">
        <v>45196</v>
      </c>
      <c r="B309" s="22" t="s">
        <v>168</v>
      </c>
      <c r="C309" s="22" t="s">
        <v>940</v>
      </c>
      <c r="D309" s="33">
        <v>591.91999999999996</v>
      </c>
      <c r="E309" s="22" t="s">
        <v>380</v>
      </c>
      <c r="F309" s="22" t="s">
        <v>829</v>
      </c>
      <c r="G309" s="25" t="s">
        <v>852</v>
      </c>
      <c r="H309" s="24" t="s">
        <v>840</v>
      </c>
    </row>
    <row r="310" spans="1:8">
      <c r="A310" s="17">
        <v>45197</v>
      </c>
      <c r="B310" s="18" t="s">
        <v>551</v>
      </c>
      <c r="C310" s="18" t="s">
        <v>902</v>
      </c>
      <c r="D310" s="29">
        <v>1697.67</v>
      </c>
      <c r="E310" s="18" t="s">
        <v>819</v>
      </c>
      <c r="F310" s="18" t="s">
        <v>830</v>
      </c>
      <c r="G310" s="19" t="s">
        <v>851</v>
      </c>
      <c r="H310" s="20" t="s">
        <v>839</v>
      </c>
    </row>
    <row r="311" spans="1:8" ht="15.75" thickBot="1">
      <c r="A311" s="21">
        <v>45197</v>
      </c>
      <c r="B311" s="22" t="s">
        <v>610</v>
      </c>
      <c r="C311" s="22" t="s">
        <v>923</v>
      </c>
      <c r="D311" s="33">
        <v>869.24</v>
      </c>
      <c r="E311" s="22" t="s">
        <v>265</v>
      </c>
      <c r="F311" s="22" t="s">
        <v>830</v>
      </c>
      <c r="G311" s="25" t="s">
        <v>851</v>
      </c>
      <c r="H311" s="24" t="s">
        <v>838</v>
      </c>
    </row>
    <row r="312" spans="1:8" ht="15.75" thickTop="1">
      <c r="A312" s="1">
        <v>45200</v>
      </c>
      <c r="B312" t="s">
        <v>990</v>
      </c>
      <c r="C312" s="41"/>
      <c r="D312" s="4">
        <v>4842.7299999999996</v>
      </c>
      <c r="E312" t="s">
        <v>265</v>
      </c>
      <c r="F312" s="18" t="s">
        <v>830</v>
      </c>
      <c r="G312" s="44" t="s">
        <v>851</v>
      </c>
      <c r="H312" s="45" t="s">
        <v>847</v>
      </c>
    </row>
    <row r="313" spans="1:8">
      <c r="A313" s="1">
        <v>45201</v>
      </c>
      <c r="B313" t="s">
        <v>991</v>
      </c>
      <c r="C313" t="s">
        <v>1090</v>
      </c>
      <c r="D313" s="4">
        <v>8351.99</v>
      </c>
      <c r="E313" t="s">
        <v>992</v>
      </c>
      <c r="F313" t="s">
        <v>829</v>
      </c>
      <c r="G313" s="10" t="s">
        <v>855</v>
      </c>
      <c r="H313" t="s">
        <v>1091</v>
      </c>
    </row>
    <row r="314" spans="1:8">
      <c r="A314" s="1">
        <v>45203</v>
      </c>
      <c r="B314" t="s">
        <v>72</v>
      </c>
      <c r="C314" s="41" t="s">
        <v>890</v>
      </c>
      <c r="D314" s="4">
        <v>710.75</v>
      </c>
      <c r="E314" t="s">
        <v>667</v>
      </c>
      <c r="F314" t="s">
        <v>827</v>
      </c>
      <c r="G314" s="10" t="s">
        <v>852</v>
      </c>
      <c r="H314" t="s">
        <v>841</v>
      </c>
    </row>
    <row r="315" spans="1:8">
      <c r="A315" s="1">
        <v>45204</v>
      </c>
      <c r="B315" t="s">
        <v>72</v>
      </c>
      <c r="C315" t="s">
        <v>890</v>
      </c>
      <c r="D315" s="4">
        <v>500</v>
      </c>
      <c r="E315" t="s">
        <v>667</v>
      </c>
      <c r="F315" t="s">
        <v>827</v>
      </c>
      <c r="G315" s="10" t="s">
        <v>852</v>
      </c>
      <c r="H315" t="s">
        <v>841</v>
      </c>
    </row>
    <row r="316" spans="1:8">
      <c r="A316" s="1">
        <v>45204</v>
      </c>
      <c r="B316" t="s">
        <v>133</v>
      </c>
      <c r="C316" s="41" t="s">
        <v>894</v>
      </c>
      <c r="D316" s="4">
        <v>513.23</v>
      </c>
      <c r="E316" t="s">
        <v>265</v>
      </c>
      <c r="F316" s="22" t="s">
        <v>829</v>
      </c>
      <c r="G316" s="25" t="s">
        <v>851</v>
      </c>
      <c r="H316" s="24" t="s">
        <v>858</v>
      </c>
    </row>
    <row r="317" spans="1:8">
      <c r="A317" s="1">
        <v>45204</v>
      </c>
      <c r="B317" t="s">
        <v>370</v>
      </c>
      <c r="C317" t="s">
        <v>911</v>
      </c>
      <c r="D317" s="4">
        <v>560.80999999999995</v>
      </c>
      <c r="E317" t="s">
        <v>667</v>
      </c>
      <c r="F317" t="s">
        <v>827</v>
      </c>
      <c r="G317" s="10" t="s">
        <v>852</v>
      </c>
      <c r="H317" t="s">
        <v>841</v>
      </c>
    </row>
    <row r="318" spans="1:8">
      <c r="A318" s="1">
        <v>45207</v>
      </c>
      <c r="B318" t="s">
        <v>370</v>
      </c>
      <c r="C318" s="41" t="s">
        <v>911</v>
      </c>
      <c r="D318" s="4">
        <v>540.16999999999996</v>
      </c>
      <c r="E318" t="s">
        <v>667</v>
      </c>
      <c r="F318" t="s">
        <v>827</v>
      </c>
      <c r="G318" s="10" t="s">
        <v>852</v>
      </c>
      <c r="H318" t="s">
        <v>841</v>
      </c>
    </row>
    <row r="319" spans="1:8">
      <c r="A319" s="1">
        <v>45209</v>
      </c>
      <c r="B319" t="s">
        <v>370</v>
      </c>
      <c r="C319" t="s">
        <v>911</v>
      </c>
      <c r="D319" s="4">
        <v>541.41999999999996</v>
      </c>
      <c r="E319" t="s">
        <v>667</v>
      </c>
      <c r="F319" t="s">
        <v>827</v>
      </c>
      <c r="G319" s="10" t="s">
        <v>852</v>
      </c>
      <c r="H319" t="s">
        <v>841</v>
      </c>
    </row>
    <row r="320" spans="1:8">
      <c r="A320" s="1">
        <v>45211</v>
      </c>
      <c r="B320" t="s">
        <v>72</v>
      </c>
      <c r="C320" t="s">
        <v>890</v>
      </c>
      <c r="D320" s="4">
        <v>2000</v>
      </c>
      <c r="E320" t="s">
        <v>667</v>
      </c>
      <c r="F320" t="s">
        <v>827</v>
      </c>
      <c r="G320" s="10" t="s">
        <v>852</v>
      </c>
      <c r="H320" t="s">
        <v>841</v>
      </c>
    </row>
    <row r="321" spans="1:8">
      <c r="A321" s="1">
        <v>45216</v>
      </c>
      <c r="B321" t="s">
        <v>616</v>
      </c>
      <c r="C321" t="s">
        <v>929</v>
      </c>
      <c r="D321" s="4">
        <v>1749.32</v>
      </c>
      <c r="E321" t="s">
        <v>774</v>
      </c>
      <c r="F321" t="s">
        <v>829</v>
      </c>
      <c r="G321" s="10" t="s">
        <v>853</v>
      </c>
      <c r="H321" s="24" t="s">
        <v>845</v>
      </c>
    </row>
    <row r="322" spans="1:8">
      <c r="A322" s="1">
        <v>45217</v>
      </c>
      <c r="B322" t="s">
        <v>993</v>
      </c>
      <c r="C322" t="s">
        <v>1094</v>
      </c>
      <c r="D322" s="4">
        <v>750</v>
      </c>
      <c r="E322" t="s">
        <v>705</v>
      </c>
      <c r="F322" t="s">
        <v>827</v>
      </c>
      <c r="G322" s="10" t="s">
        <v>852</v>
      </c>
      <c r="H322" s="20" t="s">
        <v>857</v>
      </c>
    </row>
    <row r="323" spans="1:8">
      <c r="A323" s="1">
        <v>45218</v>
      </c>
      <c r="B323" t="s">
        <v>994</v>
      </c>
      <c r="C323" t="s">
        <v>889</v>
      </c>
      <c r="D323" s="4">
        <v>700</v>
      </c>
      <c r="E323" t="s">
        <v>667</v>
      </c>
      <c r="F323" t="s">
        <v>827</v>
      </c>
      <c r="G323" s="10" t="s">
        <v>852</v>
      </c>
      <c r="H323" t="s">
        <v>841</v>
      </c>
    </row>
    <row r="324" spans="1:8">
      <c r="A324" s="1">
        <v>45220</v>
      </c>
      <c r="B324" t="s">
        <v>72</v>
      </c>
      <c r="C324" t="s">
        <v>890</v>
      </c>
      <c r="D324" s="4">
        <v>2000</v>
      </c>
      <c r="E324" t="s">
        <v>667</v>
      </c>
      <c r="F324" t="s">
        <v>827</v>
      </c>
      <c r="G324" s="10" t="s">
        <v>852</v>
      </c>
      <c r="H324" t="s">
        <v>841</v>
      </c>
    </row>
    <row r="325" spans="1:8">
      <c r="A325" s="1">
        <v>45224</v>
      </c>
      <c r="B325" t="s">
        <v>817</v>
      </c>
      <c r="C325" t="s">
        <v>928</v>
      </c>
      <c r="D325" s="4">
        <v>627.55999999999995</v>
      </c>
      <c r="E325" t="s">
        <v>773</v>
      </c>
      <c r="F325" t="s">
        <v>827</v>
      </c>
      <c r="G325" s="10" t="s">
        <v>852</v>
      </c>
      <c r="H325" t="s">
        <v>945</v>
      </c>
    </row>
    <row r="326" spans="1:8">
      <c r="A326" s="1">
        <v>45225</v>
      </c>
      <c r="B326" t="s">
        <v>995</v>
      </c>
      <c r="C326" t="s">
        <v>889</v>
      </c>
      <c r="D326" s="4">
        <v>700</v>
      </c>
      <c r="E326" t="s">
        <v>667</v>
      </c>
      <c r="F326" t="s">
        <v>827</v>
      </c>
      <c r="G326" s="10" t="s">
        <v>852</v>
      </c>
      <c r="H326" t="s">
        <v>841</v>
      </c>
    </row>
    <row r="327" spans="1:8">
      <c r="A327" s="1">
        <v>45226</v>
      </c>
      <c r="B327" t="s">
        <v>996</v>
      </c>
      <c r="C327" t="s">
        <v>937</v>
      </c>
      <c r="D327" s="4">
        <v>975.16</v>
      </c>
      <c r="E327" t="s">
        <v>997</v>
      </c>
      <c r="F327" t="s">
        <v>827</v>
      </c>
      <c r="G327" s="10" t="s">
        <v>852</v>
      </c>
      <c r="H327" t="s">
        <v>857</v>
      </c>
    </row>
    <row r="328" spans="1:8">
      <c r="A328" s="1">
        <v>45227</v>
      </c>
      <c r="B328" t="s">
        <v>610</v>
      </c>
      <c r="C328" s="22" t="s">
        <v>923</v>
      </c>
      <c r="D328" s="4">
        <v>871.26</v>
      </c>
      <c r="E328" t="s">
        <v>265</v>
      </c>
      <c r="F328" s="22" t="s">
        <v>830</v>
      </c>
      <c r="G328" s="25" t="s">
        <v>851</v>
      </c>
      <c r="H328" s="24" t="s">
        <v>838</v>
      </c>
    </row>
    <row r="329" spans="1:8">
      <c r="A329" s="1">
        <v>45229</v>
      </c>
      <c r="B329" t="s">
        <v>72</v>
      </c>
      <c r="C329" t="s">
        <v>890</v>
      </c>
      <c r="D329" s="4">
        <v>2000</v>
      </c>
      <c r="E329" t="s">
        <v>667</v>
      </c>
      <c r="F329" t="s">
        <v>827</v>
      </c>
      <c r="G329" s="10" t="s">
        <v>852</v>
      </c>
      <c r="H329" t="s">
        <v>841</v>
      </c>
    </row>
    <row r="330" spans="1:8">
      <c r="A330" s="1">
        <v>45231</v>
      </c>
      <c r="B330" t="s">
        <v>142</v>
      </c>
      <c r="C330" t="s">
        <v>895</v>
      </c>
      <c r="D330" s="4">
        <v>20391.37</v>
      </c>
      <c r="E330" t="s">
        <v>1032</v>
      </c>
      <c r="F330" s="22" t="s">
        <v>829</v>
      </c>
      <c r="G330" s="10" t="s">
        <v>851</v>
      </c>
      <c r="H330" s="24" t="s">
        <v>858</v>
      </c>
    </row>
    <row r="331" spans="1:8">
      <c r="A331" s="1">
        <v>45231</v>
      </c>
      <c r="B331" t="s">
        <v>72</v>
      </c>
      <c r="C331" t="s">
        <v>890</v>
      </c>
      <c r="D331" s="4">
        <v>539.91</v>
      </c>
      <c r="E331" t="s">
        <v>667</v>
      </c>
      <c r="F331" t="s">
        <v>827</v>
      </c>
      <c r="G331" s="10" t="s">
        <v>852</v>
      </c>
      <c r="H331" t="s">
        <v>841</v>
      </c>
    </row>
    <row r="332" spans="1:8">
      <c r="A332" s="1">
        <v>45231</v>
      </c>
      <c r="B332" t="s">
        <v>1033</v>
      </c>
      <c r="D332" s="4">
        <v>5002.83</v>
      </c>
      <c r="E332" t="s">
        <v>265</v>
      </c>
      <c r="F332" t="s">
        <v>830</v>
      </c>
      <c r="G332" s="10" t="s">
        <v>851</v>
      </c>
      <c r="H332" t="s">
        <v>847</v>
      </c>
    </row>
    <row r="333" spans="1:8">
      <c r="A333" s="1">
        <v>45232</v>
      </c>
      <c r="B333" t="s">
        <v>1034</v>
      </c>
      <c r="C333" t="s">
        <v>889</v>
      </c>
      <c r="D333" s="4">
        <v>700</v>
      </c>
      <c r="E333" t="s">
        <v>667</v>
      </c>
      <c r="F333" t="s">
        <v>827</v>
      </c>
      <c r="G333" s="10" t="s">
        <v>852</v>
      </c>
      <c r="H333" t="s">
        <v>841</v>
      </c>
    </row>
    <row r="334" spans="1:8">
      <c r="A334" s="1">
        <v>45235</v>
      </c>
      <c r="B334" t="s">
        <v>810</v>
      </c>
      <c r="C334" t="s">
        <v>927</v>
      </c>
      <c r="D334" s="4">
        <v>3703.57</v>
      </c>
      <c r="E334" t="s">
        <v>265</v>
      </c>
      <c r="F334" s="22" t="s">
        <v>829</v>
      </c>
      <c r="G334" s="25" t="s">
        <v>851</v>
      </c>
      <c r="H334" s="24" t="s">
        <v>848</v>
      </c>
    </row>
    <row r="335" spans="1:8">
      <c r="A335" s="1">
        <v>45235</v>
      </c>
      <c r="B335" t="s">
        <v>133</v>
      </c>
      <c r="C335" t="s">
        <v>894</v>
      </c>
      <c r="D335" s="4">
        <v>507.71</v>
      </c>
      <c r="E335" t="s">
        <v>1035</v>
      </c>
      <c r="F335" s="22" t="s">
        <v>829</v>
      </c>
      <c r="G335" s="25" t="s">
        <v>851</v>
      </c>
      <c r="H335" s="24" t="s">
        <v>858</v>
      </c>
    </row>
    <row r="336" spans="1:8">
      <c r="A336" s="1">
        <v>45236</v>
      </c>
      <c r="B336" t="s">
        <v>72</v>
      </c>
      <c r="C336" t="s">
        <v>890</v>
      </c>
      <c r="D336" s="4">
        <v>2000</v>
      </c>
      <c r="E336" t="s">
        <v>667</v>
      </c>
      <c r="F336" t="s">
        <v>827</v>
      </c>
      <c r="G336" s="10" t="s">
        <v>852</v>
      </c>
      <c r="H336" t="s">
        <v>841</v>
      </c>
    </row>
    <row r="337" spans="1:8">
      <c r="A337" s="1">
        <v>45238</v>
      </c>
      <c r="B337" t="s">
        <v>1036</v>
      </c>
      <c r="C337" t="s">
        <v>889</v>
      </c>
      <c r="D337" s="4">
        <v>700</v>
      </c>
      <c r="E337" t="s">
        <v>667</v>
      </c>
      <c r="F337" t="s">
        <v>827</v>
      </c>
      <c r="G337" s="10" t="s">
        <v>852</v>
      </c>
      <c r="H337" t="s">
        <v>841</v>
      </c>
    </row>
    <row r="338" spans="1:8">
      <c r="A338" s="1">
        <v>45238</v>
      </c>
      <c r="B338" t="s">
        <v>1037</v>
      </c>
      <c r="C338" t="s">
        <v>1095</v>
      </c>
      <c r="D338" s="4">
        <v>3757.02</v>
      </c>
      <c r="E338" t="s">
        <v>265</v>
      </c>
      <c r="F338" t="s">
        <v>830</v>
      </c>
      <c r="G338" s="10" t="s">
        <v>851</v>
      </c>
      <c r="H338" t="s">
        <v>1101</v>
      </c>
    </row>
    <row r="339" spans="1:8">
      <c r="A339" s="1">
        <v>45239</v>
      </c>
      <c r="B339" t="s">
        <v>366</v>
      </c>
      <c r="C339" t="s">
        <v>910</v>
      </c>
      <c r="D339" s="4">
        <v>563.79</v>
      </c>
      <c r="E339" t="s">
        <v>265</v>
      </c>
      <c r="F339" s="18" t="s">
        <v>830</v>
      </c>
      <c r="G339" s="10" t="s">
        <v>851</v>
      </c>
      <c r="H339" s="20" t="s">
        <v>868</v>
      </c>
    </row>
    <row r="340" spans="1:8">
      <c r="A340" s="1">
        <v>45242</v>
      </c>
      <c r="B340" t="s">
        <v>72</v>
      </c>
      <c r="C340" t="s">
        <v>890</v>
      </c>
      <c r="D340" s="4">
        <v>2000</v>
      </c>
      <c r="E340" t="s">
        <v>667</v>
      </c>
      <c r="F340" t="s">
        <v>827</v>
      </c>
      <c r="G340" s="10" t="s">
        <v>852</v>
      </c>
      <c r="H340" t="s">
        <v>841</v>
      </c>
    </row>
    <row r="341" spans="1:8">
      <c r="A341" s="1">
        <v>45243</v>
      </c>
      <c r="B341" t="s">
        <v>1038</v>
      </c>
      <c r="C341" t="s">
        <v>889</v>
      </c>
      <c r="D341" s="4">
        <v>532.14</v>
      </c>
      <c r="E341" t="s">
        <v>667</v>
      </c>
      <c r="F341" t="s">
        <v>827</v>
      </c>
      <c r="G341" s="10" t="s">
        <v>852</v>
      </c>
      <c r="H341" t="s">
        <v>841</v>
      </c>
    </row>
    <row r="342" spans="1:8">
      <c r="A342" s="1">
        <v>45245</v>
      </c>
      <c r="B342" t="s">
        <v>273</v>
      </c>
      <c r="C342" t="s">
        <v>1089</v>
      </c>
      <c r="D342" s="4">
        <v>22659.18</v>
      </c>
      <c r="E342" t="s">
        <v>1039</v>
      </c>
      <c r="F342" t="s">
        <v>830</v>
      </c>
      <c r="G342" s="10" t="s">
        <v>855</v>
      </c>
      <c r="H342" t="s">
        <v>847</v>
      </c>
    </row>
    <row r="343" spans="1:8">
      <c r="A343" s="1">
        <v>45245</v>
      </c>
      <c r="B343" t="s">
        <v>1040</v>
      </c>
      <c r="C343" t="s">
        <v>1096</v>
      </c>
      <c r="D343" s="4">
        <v>1611.32</v>
      </c>
      <c r="E343" t="s">
        <v>1032</v>
      </c>
      <c r="F343" t="s">
        <v>828</v>
      </c>
      <c r="G343" s="10" t="s">
        <v>855</v>
      </c>
      <c r="H343" t="s">
        <v>1104</v>
      </c>
    </row>
    <row r="344" spans="1:8">
      <c r="A344" s="1">
        <v>45246</v>
      </c>
      <c r="B344" t="s">
        <v>616</v>
      </c>
      <c r="C344" t="s">
        <v>929</v>
      </c>
      <c r="D344" s="4">
        <v>1749.32</v>
      </c>
      <c r="E344" t="s">
        <v>774</v>
      </c>
      <c r="F344" t="s">
        <v>853</v>
      </c>
      <c r="G344" s="10" t="s">
        <v>853</v>
      </c>
      <c r="H344" s="24" t="s">
        <v>845</v>
      </c>
    </row>
    <row r="345" spans="1:8">
      <c r="A345" s="1">
        <v>45248</v>
      </c>
      <c r="B345" t="s">
        <v>1041</v>
      </c>
      <c r="C345" t="s">
        <v>1100</v>
      </c>
      <c r="D345" s="4">
        <v>894.58</v>
      </c>
      <c r="E345" t="s">
        <v>1042</v>
      </c>
      <c r="F345" t="s">
        <v>829</v>
      </c>
      <c r="G345" s="10" t="s">
        <v>852</v>
      </c>
      <c r="H345" t="s">
        <v>831</v>
      </c>
    </row>
    <row r="346" spans="1:8">
      <c r="A346" s="1">
        <v>45249</v>
      </c>
      <c r="B346" t="s">
        <v>1043</v>
      </c>
      <c r="C346" t="s">
        <v>889</v>
      </c>
      <c r="D346" s="4">
        <v>700</v>
      </c>
      <c r="E346" t="s">
        <v>667</v>
      </c>
      <c r="F346" t="s">
        <v>827</v>
      </c>
      <c r="G346" s="10" t="s">
        <v>852</v>
      </c>
      <c r="H346" t="s">
        <v>841</v>
      </c>
    </row>
    <row r="347" spans="1:8">
      <c r="A347" s="1">
        <v>45249</v>
      </c>
      <c r="B347" t="s">
        <v>72</v>
      </c>
      <c r="C347" t="s">
        <v>890</v>
      </c>
      <c r="D347" s="4">
        <v>2000</v>
      </c>
      <c r="E347" t="s">
        <v>667</v>
      </c>
      <c r="F347" t="s">
        <v>827</v>
      </c>
      <c r="G347" s="10" t="s">
        <v>852</v>
      </c>
      <c r="H347" t="s">
        <v>841</v>
      </c>
    </row>
    <row r="348" spans="1:8">
      <c r="A348" s="1">
        <v>45255</v>
      </c>
      <c r="B348" t="s">
        <v>817</v>
      </c>
      <c r="C348" t="s">
        <v>928</v>
      </c>
      <c r="D348" s="4">
        <v>618.82000000000005</v>
      </c>
      <c r="E348" t="s">
        <v>773</v>
      </c>
      <c r="F348" t="s">
        <v>827</v>
      </c>
      <c r="G348" s="10" t="s">
        <v>851</v>
      </c>
      <c r="H348" t="s">
        <v>945</v>
      </c>
    </row>
    <row r="349" spans="1:8">
      <c r="A349" s="1">
        <v>45255</v>
      </c>
      <c r="B349" t="s">
        <v>72</v>
      </c>
      <c r="C349" t="s">
        <v>890</v>
      </c>
      <c r="D349" s="4">
        <v>2000</v>
      </c>
      <c r="E349" t="s">
        <v>667</v>
      </c>
      <c r="F349" t="s">
        <v>827</v>
      </c>
      <c r="G349" s="10" t="s">
        <v>852</v>
      </c>
      <c r="H349" t="s">
        <v>841</v>
      </c>
    </row>
    <row r="350" spans="1:8">
      <c r="A350" s="1">
        <v>45256</v>
      </c>
      <c r="B350" t="s">
        <v>1044</v>
      </c>
      <c r="C350" t="s">
        <v>889</v>
      </c>
      <c r="D350" s="4">
        <v>700</v>
      </c>
      <c r="E350" t="s">
        <v>667</v>
      </c>
      <c r="F350" t="s">
        <v>827</v>
      </c>
      <c r="G350" s="10" t="s">
        <v>852</v>
      </c>
      <c r="H350" t="s">
        <v>841</v>
      </c>
    </row>
    <row r="351" spans="1:8">
      <c r="A351" s="1">
        <v>45257</v>
      </c>
      <c r="B351" t="s">
        <v>610</v>
      </c>
      <c r="C351" s="22" t="s">
        <v>923</v>
      </c>
      <c r="D351" s="4">
        <v>1112.93</v>
      </c>
      <c r="E351" t="s">
        <v>265</v>
      </c>
      <c r="F351" s="22" t="s">
        <v>830</v>
      </c>
      <c r="G351" s="10" t="s">
        <v>851</v>
      </c>
      <c r="H351" s="24" t="s">
        <v>838</v>
      </c>
    </row>
    <row r="352" spans="1:8">
      <c r="A352" s="1">
        <v>45259</v>
      </c>
      <c r="B352" t="s">
        <v>1045</v>
      </c>
      <c r="C352" t="s">
        <v>1097</v>
      </c>
      <c r="D352" s="4">
        <v>1155.51</v>
      </c>
      <c r="E352" t="s">
        <v>265</v>
      </c>
      <c r="F352" t="s">
        <v>828</v>
      </c>
      <c r="G352" s="10" t="s">
        <v>851</v>
      </c>
      <c r="H352" t="s">
        <v>1102</v>
      </c>
    </row>
    <row r="353" spans="1:8">
      <c r="A353" s="1">
        <v>45260</v>
      </c>
      <c r="B353" t="s">
        <v>142</v>
      </c>
      <c r="C353" t="s">
        <v>895</v>
      </c>
      <c r="D353" s="4">
        <v>737.86</v>
      </c>
      <c r="E353" t="s">
        <v>1046</v>
      </c>
      <c r="F353" s="22" t="s">
        <v>829</v>
      </c>
      <c r="G353" s="10" t="s">
        <v>851</v>
      </c>
      <c r="H353" s="24" t="s">
        <v>858</v>
      </c>
    </row>
    <row r="354" spans="1:8">
      <c r="A354" s="1">
        <v>45260</v>
      </c>
      <c r="B354" t="s">
        <v>142</v>
      </c>
      <c r="C354" t="s">
        <v>895</v>
      </c>
      <c r="D354" s="4">
        <v>7702.92</v>
      </c>
      <c r="E354" t="s">
        <v>1032</v>
      </c>
      <c r="F354" s="22" t="s">
        <v>829</v>
      </c>
      <c r="G354" s="10" t="s">
        <v>851</v>
      </c>
      <c r="H354" s="24" t="s">
        <v>858</v>
      </c>
    </row>
    <row r="355" spans="1:8">
      <c r="A355" s="1">
        <v>45261</v>
      </c>
      <c r="B355" t="s">
        <v>1081</v>
      </c>
      <c r="C355" t="s">
        <v>890</v>
      </c>
      <c r="D355" s="4">
        <v>5113.74</v>
      </c>
      <c r="E355" t="s">
        <v>265</v>
      </c>
      <c r="F355" t="s">
        <v>829</v>
      </c>
      <c r="G355" s="10" t="s">
        <v>851</v>
      </c>
      <c r="H355" t="s">
        <v>867</v>
      </c>
    </row>
    <row r="356" spans="1:8">
      <c r="A356" s="1">
        <v>45261</v>
      </c>
      <c r="B356" t="s">
        <v>72</v>
      </c>
      <c r="C356" t="s">
        <v>890</v>
      </c>
      <c r="D356" s="4">
        <v>1754.35</v>
      </c>
      <c r="E356" t="s">
        <v>667</v>
      </c>
      <c r="F356" t="s">
        <v>827</v>
      </c>
      <c r="G356" s="10" t="s">
        <v>852</v>
      </c>
      <c r="H356" t="s">
        <v>841</v>
      </c>
    </row>
    <row r="357" spans="1:8">
      <c r="A357" s="1">
        <v>45264</v>
      </c>
      <c r="B357" t="s">
        <v>359</v>
      </c>
      <c r="C357" t="s">
        <v>909</v>
      </c>
      <c r="D357" s="4">
        <v>10247.950000000001</v>
      </c>
      <c r="E357" t="s">
        <v>1082</v>
      </c>
      <c r="F357" t="s">
        <v>827</v>
      </c>
      <c r="G357" s="10" t="s">
        <v>855</v>
      </c>
      <c r="H357" t="s">
        <v>945</v>
      </c>
    </row>
    <row r="358" spans="1:8">
      <c r="A358" s="1">
        <v>45265</v>
      </c>
      <c r="B358" t="s">
        <v>1070</v>
      </c>
      <c r="C358" t="s">
        <v>1098</v>
      </c>
      <c r="D358" s="4">
        <v>577.80999999999995</v>
      </c>
      <c r="E358" t="s">
        <v>265</v>
      </c>
      <c r="F358" t="s">
        <v>827</v>
      </c>
      <c r="G358" s="10" t="s">
        <v>851</v>
      </c>
      <c r="H358" t="s">
        <v>945</v>
      </c>
    </row>
    <row r="359" spans="1:8">
      <c r="A359" s="1">
        <v>45265</v>
      </c>
      <c r="B359" t="s">
        <v>1083</v>
      </c>
      <c r="C359" t="s">
        <v>889</v>
      </c>
      <c r="D359" s="4">
        <v>700</v>
      </c>
      <c r="E359" t="s">
        <v>667</v>
      </c>
      <c r="F359" t="s">
        <v>827</v>
      </c>
      <c r="G359" s="10" t="s">
        <v>852</v>
      </c>
      <c r="H359" t="s">
        <v>841</v>
      </c>
    </row>
    <row r="360" spans="1:8">
      <c r="A360" s="1">
        <v>45268</v>
      </c>
      <c r="B360" t="s">
        <v>72</v>
      </c>
      <c r="C360" t="s">
        <v>890</v>
      </c>
      <c r="D360" s="4">
        <v>2000</v>
      </c>
      <c r="E360" t="s">
        <v>667</v>
      </c>
      <c r="F360" t="s">
        <v>827</v>
      </c>
      <c r="G360" s="10" t="s">
        <v>852</v>
      </c>
      <c r="H360" t="s">
        <v>841</v>
      </c>
    </row>
    <row r="361" spans="1:8">
      <c r="A361" s="1">
        <v>45271</v>
      </c>
      <c r="B361" t="s">
        <v>616</v>
      </c>
      <c r="C361" t="s">
        <v>929</v>
      </c>
      <c r="D361" s="4">
        <v>1749.32</v>
      </c>
      <c r="E361" t="s">
        <v>703</v>
      </c>
      <c r="F361" t="s">
        <v>852</v>
      </c>
      <c r="G361" s="10" t="s">
        <v>853</v>
      </c>
      <c r="H361" s="24" t="s">
        <v>845</v>
      </c>
    </row>
    <row r="362" spans="1:8">
      <c r="A362" s="1">
        <v>45272</v>
      </c>
      <c r="B362" t="s">
        <v>366</v>
      </c>
      <c r="C362" t="s">
        <v>910</v>
      </c>
      <c r="D362" s="4">
        <v>540.14</v>
      </c>
      <c r="E362" t="s">
        <v>265</v>
      </c>
      <c r="F362" t="s">
        <v>830</v>
      </c>
      <c r="G362" s="10" t="s">
        <v>851</v>
      </c>
      <c r="H362" s="20" t="s">
        <v>868</v>
      </c>
    </row>
    <row r="363" spans="1:8">
      <c r="A363" s="1">
        <v>45273</v>
      </c>
      <c r="B363" t="s">
        <v>370</v>
      </c>
      <c r="C363" t="s">
        <v>911</v>
      </c>
      <c r="D363" s="4">
        <v>539.98</v>
      </c>
      <c r="E363" t="s">
        <v>773</v>
      </c>
      <c r="F363" t="s">
        <v>827</v>
      </c>
      <c r="G363" s="10" t="s">
        <v>852</v>
      </c>
      <c r="H363" t="s">
        <v>841</v>
      </c>
    </row>
    <row r="364" spans="1:8">
      <c r="A364" s="1">
        <v>45274</v>
      </c>
      <c r="B364" t="s">
        <v>72</v>
      </c>
      <c r="C364" t="s">
        <v>890</v>
      </c>
      <c r="D364" s="4">
        <v>2000</v>
      </c>
      <c r="E364" t="s">
        <v>667</v>
      </c>
      <c r="F364" t="s">
        <v>827</v>
      </c>
      <c r="G364" s="10" t="s">
        <v>852</v>
      </c>
      <c r="H364" t="s">
        <v>841</v>
      </c>
    </row>
    <row r="365" spans="1:8">
      <c r="A365" s="1">
        <v>45278</v>
      </c>
      <c r="B365" t="s">
        <v>370</v>
      </c>
      <c r="C365" t="s">
        <v>911</v>
      </c>
      <c r="D365" s="4">
        <v>542.95000000000005</v>
      </c>
      <c r="E365" t="s">
        <v>773</v>
      </c>
      <c r="F365" t="s">
        <v>827</v>
      </c>
      <c r="G365" s="10" t="s">
        <v>852</v>
      </c>
      <c r="H365" t="s">
        <v>841</v>
      </c>
    </row>
    <row r="366" spans="1:8">
      <c r="A366" s="1">
        <v>45279</v>
      </c>
      <c r="B366" t="s">
        <v>1084</v>
      </c>
      <c r="C366" t="s">
        <v>1092</v>
      </c>
      <c r="D366" s="4">
        <v>4049.45</v>
      </c>
      <c r="E366" t="s">
        <v>1085</v>
      </c>
      <c r="F366" t="s">
        <v>828</v>
      </c>
      <c r="G366" s="10" t="s">
        <v>855</v>
      </c>
      <c r="H366" t="s">
        <v>830</v>
      </c>
    </row>
    <row r="367" spans="1:8">
      <c r="A367" s="1">
        <v>45280</v>
      </c>
      <c r="B367" t="s">
        <v>1086</v>
      </c>
      <c r="C367" t="s">
        <v>1093</v>
      </c>
      <c r="D367" s="4">
        <v>1083.9000000000001</v>
      </c>
      <c r="E367" t="s">
        <v>1087</v>
      </c>
      <c r="F367" t="s">
        <v>829</v>
      </c>
      <c r="G367" s="10" t="s">
        <v>852</v>
      </c>
      <c r="H367" t="s">
        <v>1103</v>
      </c>
    </row>
    <row r="368" spans="1:8">
      <c r="A368" s="1">
        <v>45281</v>
      </c>
      <c r="B368" t="s">
        <v>1088</v>
      </c>
      <c r="C368" t="s">
        <v>1099</v>
      </c>
      <c r="D368" s="4">
        <v>4227.84</v>
      </c>
      <c r="E368" t="s">
        <v>549</v>
      </c>
      <c r="F368" t="s">
        <v>828</v>
      </c>
      <c r="G368" s="10" t="s">
        <v>855</v>
      </c>
      <c r="H368" t="s">
        <v>867</v>
      </c>
    </row>
    <row r="369" spans="1:8">
      <c r="A369" s="1">
        <v>45285</v>
      </c>
      <c r="B369" t="s">
        <v>817</v>
      </c>
      <c r="C369" t="s">
        <v>928</v>
      </c>
      <c r="D369" s="4">
        <v>627.70000000000005</v>
      </c>
      <c r="E369" t="s">
        <v>773</v>
      </c>
      <c r="F369" t="s">
        <v>827</v>
      </c>
      <c r="G369" s="10" t="s">
        <v>851</v>
      </c>
      <c r="H369" t="s">
        <v>945</v>
      </c>
    </row>
    <row r="370" spans="1:8">
      <c r="A370" s="1">
        <v>45287</v>
      </c>
      <c r="B370" t="s">
        <v>610</v>
      </c>
      <c r="C370" s="22" t="s">
        <v>923</v>
      </c>
      <c r="D370" s="4">
        <v>1167.0999999999999</v>
      </c>
      <c r="E370" t="s">
        <v>265</v>
      </c>
      <c r="F370" s="22" t="s">
        <v>830</v>
      </c>
      <c r="G370" s="10" t="s">
        <v>851</v>
      </c>
      <c r="H370" s="24" t="s">
        <v>838</v>
      </c>
    </row>
    <row r="371" spans="1:8">
      <c r="A371" s="1">
        <v>45288</v>
      </c>
      <c r="B371" t="s">
        <v>72</v>
      </c>
      <c r="C371" t="s">
        <v>890</v>
      </c>
      <c r="D371" s="4">
        <v>2000</v>
      </c>
      <c r="E371" t="s">
        <v>667</v>
      </c>
      <c r="F371" t="s">
        <v>827</v>
      </c>
      <c r="G371" s="10" t="s">
        <v>852</v>
      </c>
      <c r="H371" t="s">
        <v>841</v>
      </c>
    </row>
    <row r="373" spans="1:8">
      <c r="C373" s="46" t="s">
        <v>1105</v>
      </c>
      <c r="D373" s="4">
        <f>SUM(Table2[Amount])</f>
        <v>538739.86999999953</v>
      </c>
    </row>
    <row r="374" spans="1:8">
      <c r="D374" s="4"/>
    </row>
    <row r="375" spans="1:8">
      <c r="D375" s="13"/>
    </row>
  </sheetData>
  <hyperlinks>
    <hyperlink ref="H163" r:id="rId1" location="incoming-2469951" xr:uid="{4F5E7B97-3B9B-4D4E-9AC1-9CE651D07B53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71A5-7DE3-4802-A79C-4B8EB4D8F162}">
  <sheetPr>
    <tabColor theme="4" tint="0.79998168889431442"/>
  </sheetPr>
  <dimension ref="A1:C61"/>
  <sheetViews>
    <sheetView tabSelected="1" workbookViewId="0">
      <selection activeCell="G10" sqref="G10"/>
    </sheetView>
  </sheetViews>
  <sheetFormatPr defaultRowHeight="15"/>
  <cols>
    <col min="1" max="1" width="35.5703125" style="5" bestFit="1" customWidth="1"/>
    <col min="2" max="2" width="22.7109375" style="5" bestFit="1" customWidth="1"/>
    <col min="3" max="3" width="15.7109375" style="5" customWidth="1"/>
  </cols>
  <sheetData>
    <row r="1" spans="1:3">
      <c r="A1" s="5" t="str" cm="1">
        <f t="array" ref="A1:A56">_xlfn.UNIQUE('Oak Dataset'!$C$1:$C$312,FALSE,FALSE)</f>
        <v>Supplier</v>
      </c>
      <c r="B1" s="5" t="s">
        <v>942</v>
      </c>
      <c r="C1" s="5" t="s">
        <v>941</v>
      </c>
    </row>
    <row r="2" spans="1:3">
      <c r="A2" s="5" t="str">
        <v>Meetings Booker</v>
      </c>
      <c r="B2" s="5">
        <f>COUNTIF(Table2[[#All],[Supplier]],'Spend per Organisation'!A2)</f>
        <v>1</v>
      </c>
      <c r="C2" s="11">
        <f>SUMIF(Table2[[#All],[Supplier]],'Spend per Organisation'!A2,Table2[[#All],[Amount]])</f>
        <v>1098</v>
      </c>
    </row>
    <row r="3" spans="1:3">
      <c r="A3" s="5" t="str">
        <v>Enterprise</v>
      </c>
      <c r="B3" s="5">
        <f>COUNTIF(Table2[[#All],[Supplier]],'Spend per Organisation'!A3)</f>
        <v>1</v>
      </c>
      <c r="C3" s="11">
        <f>SUMIF(Table2[[#All],[Supplier]],'Spend per Organisation'!A3,Table2[[#All],[Amount]])</f>
        <v>507.13</v>
      </c>
    </row>
    <row r="4" spans="1:3">
      <c r="A4" s="5" t="str">
        <v>Facebook</v>
      </c>
      <c r="B4" s="5">
        <f>COUNTIF(Table2[[#All],[Supplier]],'Spend per Organisation'!A4)</f>
        <v>52</v>
      </c>
      <c r="C4" s="11">
        <f>SUMIF(Table2[[#All],[Supplier]],'Spend per Organisation'!A4,Table2[[#All],[Amount]])</f>
        <v>36873.490000000005</v>
      </c>
    </row>
    <row r="5" spans="1:3">
      <c r="A5" s="5" t="str">
        <v>Google</v>
      </c>
      <c r="B5" s="5">
        <f>COUNTIF(Table2[[#All],[Supplier]],'Spend per Organisation'!A5)</f>
        <v>98</v>
      </c>
      <c r="C5" s="11">
        <f>SUMIF(Table2[[#All],[Supplier]],'Spend per Organisation'!A5,Table2[[#All],[Amount]])</f>
        <v>81461.02</v>
      </c>
    </row>
    <row r="6" spans="1:3">
      <c r="A6" s="5" t="str">
        <v>Twitter</v>
      </c>
      <c r="B6" s="5">
        <f>COUNTIF(Table2[[#All],[Supplier]],'Spend per Organisation'!A6)</f>
        <v>12</v>
      </c>
      <c r="C6" s="11">
        <f>SUMIF(Table2[[#All],[Supplier]],'Spend per Organisation'!A6,Table2[[#All],[Amount]])</f>
        <v>7633.73</v>
      </c>
    </row>
    <row r="7" spans="1:3">
      <c r="A7" s="5" t="str">
        <v>Forest Admin</v>
      </c>
      <c r="B7" s="5">
        <f>COUNTIF(Table2[[#All],[Supplier]],'Spend per Organisation'!A7)</f>
        <v>8</v>
      </c>
      <c r="C7" s="11">
        <f>SUMIF(Table2[[#All],[Supplier]],'Spend per Organisation'!A7,Table2[[#All],[Amount]])</f>
        <v>4181.57</v>
      </c>
    </row>
    <row r="8" spans="1:3">
      <c r="A8" s="5" t="str">
        <v>1Password</v>
      </c>
      <c r="B8" s="5">
        <f>COUNTIF(Table2[[#All],[Supplier]],'Spend per Organisation'!A8)</f>
        <v>3</v>
      </c>
      <c r="C8" s="11">
        <f>SUMIF(Table2[[#All],[Supplier]],'Spend per Organisation'!A8,Table2[[#All],[Amount]])</f>
        <v>9530.2099999999991</v>
      </c>
    </row>
    <row r="9" spans="1:3">
      <c r="A9" s="5" t="str">
        <v>Amazon</v>
      </c>
      <c r="B9" s="5">
        <f>COUNTIF(Table2[[#All],[Supplier]],'Spend per Organisation'!A9)</f>
        <v>12</v>
      </c>
      <c r="C9" s="11">
        <f>SUMIF(Table2[[#All],[Supplier]],'Spend per Organisation'!A9,Table2[[#All],[Amount]])</f>
        <v>6776.14</v>
      </c>
    </row>
    <row r="10" spans="1:3">
      <c r="A10" s="5" t="str">
        <v>Notion Labs</v>
      </c>
      <c r="B10" s="5">
        <f>COUNTIF(Table2[[#All],[Supplier]],'Spend per Organisation'!A10)</f>
        <v>12</v>
      </c>
      <c r="C10" s="11">
        <f>SUMIF(Table2[[#All],[Supplier]],'Spend per Organisation'!A10,Table2[[#All],[Amount]])</f>
        <v>36272.04</v>
      </c>
    </row>
    <row r="11" spans="1:3">
      <c r="A11" s="5" t="str">
        <v>Cardinal Rule Press</v>
      </c>
      <c r="B11" s="5">
        <f>COUNTIF(Table2[[#All],[Supplier]],'Spend per Organisation'!A11)</f>
        <v>1</v>
      </c>
      <c r="C11" s="11">
        <f>SUMIF(Table2[[#All],[Supplier]],'Spend per Organisation'!A11,Table2[[#All],[Amount]])</f>
        <v>913.42</v>
      </c>
    </row>
    <row r="12" spans="1:3">
      <c r="A12" s="5" t="str">
        <v>BrowserStack</v>
      </c>
      <c r="B12" s="5">
        <f>COUNTIF(Table2[[#All],[Supplier]],'Spend per Organisation'!A12)</f>
        <v>1</v>
      </c>
      <c r="C12" s="11">
        <f>SUMIF(Table2[[#All],[Supplier]],'Spend per Organisation'!A12,Table2[[#All],[Amount]])</f>
        <v>6270.68</v>
      </c>
    </row>
    <row r="13" spans="1:3">
      <c r="A13" s="5" t="str">
        <v>Netlify</v>
      </c>
      <c r="B13" s="5">
        <f>COUNTIF(Table2[[#All],[Supplier]],'Spend per Organisation'!A13)</f>
        <v>11</v>
      </c>
      <c r="C13" s="11">
        <f>SUMIF(Table2[[#All],[Supplier]],'Spend per Organisation'!A13,Table2[[#All],[Amount]])</f>
        <v>29794.490000000005</v>
      </c>
    </row>
    <row r="14" spans="1:3">
      <c r="A14" s="5" t="str">
        <v>Chartered Institute of Marketing</v>
      </c>
      <c r="B14" s="5">
        <f>COUNTIF(Table2[[#All],[Supplier]],'Spend per Organisation'!A14)</f>
        <v>4</v>
      </c>
      <c r="C14" s="11">
        <f>SUMIF(Table2[[#All],[Supplier]],'Spend per Organisation'!A14,Table2[[#All],[Amount]])</f>
        <v>2280</v>
      </c>
    </row>
    <row r="15" spans="1:3">
      <c r="A15" s="5">
        <v>0</v>
      </c>
      <c r="B15" s="5">
        <f>COUNTIF(Table2[[#All],[Supplier]],'Spend per Organisation'!A15)</f>
        <v>0</v>
      </c>
      <c r="C15" s="11">
        <f>SUMIF(Table2[[#All],[Supplier]],'Spend per Organisation'!A15,Table2[[#All],[Amount]])</f>
        <v>0</v>
      </c>
    </row>
    <row r="16" spans="1:3">
      <c r="A16" s="5" t="str">
        <v>In-Tend</v>
      </c>
      <c r="B16" s="5">
        <f>COUNTIF(Table2[[#All],[Supplier]],'Spend per Organisation'!A16)</f>
        <v>2</v>
      </c>
      <c r="C16" s="11">
        <f>SUMIF(Table2[[#All],[Supplier]],'Spend per Organisation'!A16,Table2[[#All],[Amount]])</f>
        <v>3414</v>
      </c>
    </row>
    <row r="17" spans="1:3">
      <c r="A17" s="5" t="str">
        <v>Liverpool John Moores University</v>
      </c>
      <c r="B17" s="5">
        <f>COUNTIF(Table2[[#All],[Supplier]],'Spend per Organisation'!A17)</f>
        <v>1</v>
      </c>
      <c r="C17" s="11">
        <f>SUMIF(Table2[[#All],[Supplier]],'Spend per Organisation'!A17,Table2[[#All],[Amount]])</f>
        <v>3625</v>
      </c>
    </row>
    <row r="18" spans="1:3">
      <c r="A18" s="5" t="str">
        <v>Dell</v>
      </c>
      <c r="B18" s="5">
        <f>COUNTIF(Table2[[#All],[Supplier]],'Spend per Organisation'!A18)</f>
        <v>2</v>
      </c>
      <c r="C18" s="11">
        <f>SUMIF(Table2[[#All],[Supplier]],'Spend per Organisation'!A18,Table2[[#All],[Amount]])</f>
        <v>11285.17</v>
      </c>
    </row>
    <row r="19" spans="1:3">
      <c r="A19" s="5" t="str">
        <v>Dalata Hotel Group</v>
      </c>
      <c r="B19" s="5">
        <f>COUNTIF(Table2[[#All],[Supplier]],'Spend per Organisation'!A19)</f>
        <v>2</v>
      </c>
      <c r="C19" s="11">
        <f>SUMIF(Table2[[#All],[Supplier]],'Spend per Organisation'!A19,Table2[[#All],[Amount]])</f>
        <v>13575</v>
      </c>
    </row>
    <row r="20" spans="1:3">
      <c r="A20" s="5" t="str">
        <v>MRS Systems</v>
      </c>
      <c r="B20" s="5">
        <f>COUNTIF(Table2[[#All],[Supplier]],'Spend per Organisation'!A20)</f>
        <v>1</v>
      </c>
      <c r="C20" s="11">
        <f>SUMIF(Table2[[#All],[Supplier]],'Spend per Organisation'!A20,Table2[[#All],[Amount]])</f>
        <v>1322.4</v>
      </c>
    </row>
    <row r="21" spans="1:3">
      <c r="A21" s="5" t="str">
        <v>Hub Spot</v>
      </c>
      <c r="B21" s="5">
        <f>COUNTIF(Table2[[#All],[Supplier]],'Spend per Organisation'!A21)</f>
        <v>5</v>
      </c>
      <c r="C21" s="11">
        <f>SUMIF(Table2[[#All],[Supplier]],'Spend per Organisation'!A21,Table2[[#All],[Amount]])</f>
        <v>49140.770000000004</v>
      </c>
    </row>
    <row r="22" spans="1:3">
      <c r="A22" s="5" t="str">
        <v>Datadog</v>
      </c>
      <c r="B22" s="5">
        <f>COUNTIF(Table2[[#All],[Supplier]],'Spend per Organisation'!A22)</f>
        <v>6</v>
      </c>
      <c r="C22" s="11">
        <f>SUMIF(Table2[[#All],[Supplier]],'Spend per Organisation'!A22,Table2[[#All],[Amount]])</f>
        <v>4504.8599999999997</v>
      </c>
    </row>
    <row r="23" spans="1:3">
      <c r="A23" s="5" t="str">
        <v>Microsoft</v>
      </c>
      <c r="B23" s="5">
        <f>COUNTIF(Table2[[#All],[Supplier]],'Spend per Organisation'!A23)</f>
        <v>52</v>
      </c>
      <c r="C23" s="11">
        <f>SUMIF(Table2[[#All],[Supplier]],'Spend per Organisation'!A23,Table2[[#All],[Amount]])</f>
        <v>29602.050000000007</v>
      </c>
    </row>
    <row r="24" spans="1:3">
      <c r="A24" s="5" t="str">
        <v>XMA</v>
      </c>
      <c r="B24" s="5">
        <f>COUNTIF(Table2[[#All],[Supplier]],'Spend per Organisation'!A24)</f>
        <v>1</v>
      </c>
      <c r="C24" s="11">
        <f>SUMIF(Table2[[#All],[Supplier]],'Spend per Organisation'!A24,Table2[[#All],[Amount]])</f>
        <v>768</v>
      </c>
    </row>
    <row r="25" spans="1:3">
      <c r="A25" s="5" t="str">
        <v>Global Pass</v>
      </c>
      <c r="B25" s="5">
        <f>COUNTIF(Table2[[#All],[Supplier]],'Spend per Organisation'!A25)</f>
        <v>1</v>
      </c>
      <c r="C25" s="11">
        <f>SUMIF(Table2[[#All],[Supplier]],'Spend per Organisation'!A25,Table2[[#All],[Amount]])</f>
        <v>954</v>
      </c>
    </row>
    <row r="26" spans="1:3">
      <c r="A26" s="5" t="str">
        <v>Hut6 Security</v>
      </c>
      <c r="B26" s="5">
        <f>COUNTIF(Table2[[#All],[Supplier]],'Spend per Organisation'!A26)</f>
        <v>1</v>
      </c>
      <c r="C26" s="11">
        <f>SUMIF(Table2[[#All],[Supplier]],'Spend per Organisation'!A26,Table2[[#All],[Amount]])</f>
        <v>614.4</v>
      </c>
    </row>
    <row r="27" spans="1:3">
      <c r="A27" s="5" t="str">
        <v>If You Could Jobs</v>
      </c>
      <c r="B27" s="5">
        <f>COUNTIF(Table2[[#All],[Supplier]],'Spend per Organisation'!A27)</f>
        <v>1</v>
      </c>
      <c r="C27" s="11">
        <f>SUMIF(Table2[[#All],[Supplier]],'Spend per Organisation'!A27,Table2[[#All],[Amount]])</f>
        <v>720</v>
      </c>
    </row>
    <row r="28" spans="1:3">
      <c r="A28" s="5" t="str">
        <v>Apple</v>
      </c>
      <c r="B28" s="5">
        <f>COUNTIF(Table2[[#All],[Supplier]],'Spend per Organisation'!A28)</f>
        <v>2</v>
      </c>
      <c r="C28" s="11">
        <f>SUMIF(Table2[[#All],[Supplier]],'Spend per Organisation'!A28,Table2[[#All],[Amount]])</f>
        <v>2648</v>
      </c>
    </row>
    <row r="29" spans="1:3">
      <c r="A29" s="5" t="str">
        <v>The Guardian</v>
      </c>
      <c r="B29" s="5">
        <f>COUNTIF(Table2[[#All],[Supplier]],'Spend per Organisation'!A29)</f>
        <v>1</v>
      </c>
      <c r="C29" s="11">
        <f>SUMIF(Table2[[#All],[Supplier]],'Spend per Organisation'!A29,Table2[[#All],[Amount]])</f>
        <v>5232.5</v>
      </c>
    </row>
    <row r="30" spans="1:3">
      <c r="A30" s="5" t="str">
        <v>Escape the City</v>
      </c>
      <c r="B30" s="5">
        <f>COUNTIF(Table2[[#All],[Supplier]],'Spend per Organisation'!A30)</f>
        <v>2</v>
      </c>
      <c r="C30" s="11">
        <f>SUMIF(Table2[[#All],[Supplier]],'Spend per Organisation'!A30,Table2[[#All],[Amount]])</f>
        <v>3648</v>
      </c>
    </row>
    <row r="31" spans="1:3">
      <c r="A31" s="5" t="str">
        <v>Figma</v>
      </c>
      <c r="B31" s="5">
        <f>COUNTIF(Table2[[#All],[Supplier]],'Spend per Organisation'!A31)</f>
        <v>1</v>
      </c>
      <c r="C31" s="11">
        <f>SUMIF(Table2[[#All],[Supplier]],'Spend per Organisation'!A31,Table2[[#All],[Amount]])</f>
        <v>2160</v>
      </c>
    </row>
    <row r="32" spans="1:3">
      <c r="A32" s="5" t="str">
        <v>Rev</v>
      </c>
      <c r="B32" s="5">
        <f>COUNTIF(Table2[[#All],[Supplier]],'Spend per Organisation'!A32)</f>
        <v>3</v>
      </c>
      <c r="C32" s="11">
        <f>SUMIF(Table2[[#All],[Supplier]],'Spend per Organisation'!A32,Table2[[#All],[Amount]])</f>
        <v>4093.93</v>
      </c>
    </row>
    <row r="33" spans="1:3">
      <c r="A33" s="5" t="str">
        <v>Banyan Corn Exchange</v>
      </c>
      <c r="B33" s="5">
        <f>COUNTIF(Table2[[#All],[Supplier]],'Spend per Organisation'!A33)</f>
        <v>1</v>
      </c>
      <c r="C33" s="11">
        <f>SUMIF(Table2[[#All],[Supplier]],'Spend per Organisation'!A33,Table2[[#All],[Amount]])</f>
        <v>801.5</v>
      </c>
    </row>
    <row r="34" spans="1:3">
      <c r="A34" s="5" t="str">
        <v>National Education Group</v>
      </c>
      <c r="B34" s="5">
        <f>COUNTIF(Table2[[#All],[Supplier]],'Spend per Organisation'!A34)</f>
        <v>1</v>
      </c>
      <c r="C34" s="11">
        <f>SUMIF(Table2[[#All],[Supplier]],'Spend per Organisation'!A34,Table2[[#All],[Amount]])</f>
        <v>1494</v>
      </c>
    </row>
    <row r="35" spans="1:3">
      <c r="A35" s="5" t="str">
        <v>Office Vibe</v>
      </c>
      <c r="B35" s="5">
        <f>COUNTIF(Table2[[#All],[Supplier]],'Spend per Organisation'!A35)</f>
        <v>1</v>
      </c>
      <c r="C35" s="11">
        <f>SUMIF(Table2[[#All],[Supplier]],'Spend per Organisation'!A35,Table2[[#All],[Amount]])</f>
        <v>1783.1</v>
      </c>
    </row>
    <row r="36" spans="1:3">
      <c r="A36" s="5" t="str">
        <v>Nord Security</v>
      </c>
      <c r="B36" s="5">
        <f>COUNTIF(Table2[[#All],[Supplier]],'Spend per Organisation'!A36)</f>
        <v>9</v>
      </c>
      <c r="C36" s="11">
        <f>SUMIF(Table2[[#All],[Supplier]],'Spend per Organisation'!A36,Table2[[#All],[Amount]])</f>
        <v>7302.3899999999994</v>
      </c>
    </row>
    <row r="37" spans="1:3">
      <c r="A37" s="5" t="str">
        <v>Juro</v>
      </c>
      <c r="B37" s="5">
        <f>COUNTIF(Table2[[#All],[Supplier]],'Spend per Organisation'!A37)</f>
        <v>1</v>
      </c>
      <c r="C37" s="11">
        <f>SUMIF(Table2[[#All],[Supplier]],'Spend per Organisation'!A37,Table2[[#All],[Amount]])</f>
        <v>1114.8</v>
      </c>
    </row>
    <row r="38" spans="1:3">
      <c r="A38" s="5" t="str">
        <v>Employment Law Services</v>
      </c>
      <c r="B38" s="5">
        <f>COUNTIF(Table2[[#All],[Supplier]],'Spend per Organisation'!A38)</f>
        <v>1</v>
      </c>
      <c r="C38" s="11">
        <f>SUMIF(Table2[[#All],[Supplier]],'Spend per Organisation'!A38,Table2[[#All],[Amount]])</f>
        <v>594</v>
      </c>
    </row>
    <row r="39" spans="1:3">
      <c r="A39" s="5" t="str">
        <v>Isle of Man Government</v>
      </c>
      <c r="B39" s="5">
        <f>COUNTIF(Table2[[#All],[Supplier]],'Spend per Organisation'!A39)</f>
        <v>9</v>
      </c>
      <c r="C39" s="11">
        <f>SUMIF(Table2[[#All],[Supplier]],'Spend per Organisation'!A39,Table2[[#All],[Amount]])</f>
        <v>16799.98</v>
      </c>
    </row>
    <row r="40" spans="1:3">
      <c r="A40" s="5" t="str">
        <v>Paypal</v>
      </c>
      <c r="B40" s="5">
        <f>COUNTIF(Table2[[#All],[Supplier]],'Spend per Organisation'!A40)</f>
        <v>1</v>
      </c>
      <c r="C40" s="11">
        <f>SUMIF(Table2[[#All],[Supplier]],'Spend per Organisation'!A40,Table2[[#All],[Amount]])</f>
        <v>837.19</v>
      </c>
    </row>
    <row r="41" spans="1:3">
      <c r="A41" s="5" t="str">
        <v>Daisy and Dukes</v>
      </c>
      <c r="B41" s="5">
        <f>COUNTIF(Table2[[#All],[Supplier]],'Spend per Organisation'!A41)</f>
        <v>1</v>
      </c>
      <c r="C41" s="11">
        <f>SUMIF(Table2[[#All],[Supplier]],'Spend per Organisation'!A41,Table2[[#All],[Amount]])</f>
        <v>1006</v>
      </c>
    </row>
    <row r="42" spans="1:3">
      <c r="A42" s="5" t="str">
        <v>Chartered Institute of Public Relations</v>
      </c>
      <c r="B42" s="5">
        <f>COUNTIF(Table2[[#All],[Supplier]],'Spend per Organisation'!A42)</f>
        <v>1</v>
      </c>
      <c r="C42" s="11">
        <f>SUMIF(Table2[[#All],[Supplier]],'Spend per Organisation'!A42,Table2[[#All],[Amount]])</f>
        <v>570</v>
      </c>
    </row>
    <row r="43" spans="1:3">
      <c r="A43" s="5" t="str">
        <v>Heath Media</v>
      </c>
      <c r="B43" s="5">
        <f>COUNTIF(Table2[[#All],[Supplier]],'Spend per Organisation'!A43)</f>
        <v>1</v>
      </c>
      <c r="C43" s="11">
        <f>SUMIF(Table2[[#All],[Supplier]],'Spend per Organisation'!A43,Table2[[#All],[Amount]])</f>
        <v>580.16</v>
      </c>
    </row>
    <row r="44" spans="1:3">
      <c r="A44" s="5" t="str">
        <v>Docusign</v>
      </c>
      <c r="B44" s="5">
        <f>COUNTIF(Table2[[#All],[Supplier]],'Spend per Organisation'!A44)</f>
        <v>1</v>
      </c>
      <c r="C44" s="11">
        <f>SUMIF(Table2[[#All],[Supplier]],'Spend per Organisation'!A44,Table2[[#All],[Amount]])</f>
        <v>792</v>
      </c>
    </row>
    <row r="45" spans="1:3">
      <c r="A45" s="5" t="str">
        <v>The PA Way</v>
      </c>
      <c r="B45" s="5">
        <f>COUNTIF(Table2[[#All],[Supplier]],'Spend per Organisation'!A45)</f>
        <v>1</v>
      </c>
      <c r="C45" s="11">
        <f>SUMIF(Table2[[#All],[Supplier]],'Spend per Organisation'!A45,Table2[[#All],[Amount]])</f>
        <v>697</v>
      </c>
    </row>
    <row r="46" spans="1:3">
      <c r="A46" s="5" t="str">
        <v>Bunnyfoot Ltd</v>
      </c>
      <c r="B46" s="5">
        <f>COUNTIF(Table2[[#All],[Supplier]],'Spend per Organisation'!A46)</f>
        <v>1</v>
      </c>
      <c r="C46" s="11">
        <f>SUMIF(Table2[[#All],[Supplier]],'Spend per Organisation'!A46,Table2[[#All],[Amount]])</f>
        <v>714</v>
      </c>
    </row>
    <row r="47" spans="1:3">
      <c r="A47" s="5" t="str">
        <v>Comms Creatives</v>
      </c>
      <c r="B47" s="5">
        <f>COUNTIF(Table2[[#All],[Supplier]],'Spend per Organisation'!A47)</f>
        <v>1</v>
      </c>
      <c r="C47" s="11">
        <f>SUMIF(Table2[[#All],[Supplier]],'Spend per Organisation'!A47,Table2[[#All],[Amount]])</f>
        <v>1798.8</v>
      </c>
    </row>
    <row r="48" spans="1:3">
      <c r="A48" s="5" t="str">
        <v>University of Arts London</v>
      </c>
      <c r="B48" s="5">
        <f>COUNTIF(Table2[[#All],[Supplier]],'Spend per Organisation'!A48)</f>
        <v>1</v>
      </c>
      <c r="C48" s="11">
        <f>SUMIF(Table2[[#All],[Supplier]],'Spend per Organisation'!A48,Table2[[#All],[Amount]])</f>
        <v>560</v>
      </c>
    </row>
    <row r="49" spans="1:3">
      <c r="A49" s="5" t="str">
        <v>Smartsheet</v>
      </c>
      <c r="B49" s="5">
        <f>COUNTIF(Table2[[#All],[Supplier]],'Spend per Organisation'!A49)</f>
        <v>1</v>
      </c>
      <c r="C49" s="11">
        <f>SUMIF(Table2[[#All],[Supplier]],'Spend per Organisation'!A49,Table2[[#All],[Amount]])</f>
        <v>684</v>
      </c>
    </row>
    <row r="50" spans="1:3">
      <c r="A50" s="5" t="str">
        <v>Digital Marketing Institute</v>
      </c>
      <c r="B50" s="5">
        <f>COUNTIF(Table2[[#All],[Supplier]],'Spend per Organisation'!A50)</f>
        <v>2</v>
      </c>
      <c r="C50" s="11">
        <f>SUMIF(Table2[[#All],[Supplier]],'Spend per Organisation'!A50,Table2[[#All],[Amount]])</f>
        <v>2122</v>
      </c>
    </row>
    <row r="51" spans="1:3">
      <c r="A51" s="5" t="str">
        <v>Product Marketing Alliance</v>
      </c>
      <c r="B51" s="5">
        <f>COUNTIF(Table2[[#All],[Supplier]],'Spend per Organisation'!A51)</f>
        <v>2</v>
      </c>
      <c r="C51" s="11">
        <f>SUMIF(Table2[[#All],[Supplier]],'Spend per Organisation'!A51,Table2[[#All],[Amount]])</f>
        <v>3235.93</v>
      </c>
    </row>
    <row r="52" spans="1:3">
      <c r="A52" s="5" t="str">
        <v>Zoom</v>
      </c>
      <c r="B52" s="5">
        <f>COUNTIF(Table2[[#All],[Supplier]],'Spend per Organisation'!A52)</f>
        <v>2</v>
      </c>
      <c r="C52" s="11">
        <f>SUMIF(Table2[[#All],[Supplier]],'Spend per Organisation'!A52,Table2[[#All],[Amount]])</f>
        <v>6556.38</v>
      </c>
    </row>
    <row r="53" spans="1:3">
      <c r="A53" s="5" t="str">
        <v>Spin.AI</v>
      </c>
      <c r="B53" s="5">
        <f>COUNTIF(Table2[[#All],[Supplier]],'Spend per Organisation'!A53)</f>
        <v>1</v>
      </c>
      <c r="C53" s="11">
        <f>SUMIF(Table2[[#All],[Supplier]],'Spend per Organisation'!A53,Table2[[#All],[Amount]])</f>
        <v>3977.14</v>
      </c>
    </row>
    <row r="54" spans="1:3">
      <c r="A54" s="5" t="str">
        <v>Spectrum.Life</v>
      </c>
      <c r="B54" s="5">
        <f>COUNTIF(Table2[[#All],[Supplier]],'Spend per Organisation'!A54)</f>
        <v>1</v>
      </c>
      <c r="C54" s="11">
        <f>SUMIF(Table2[[#All],[Supplier]],'Spend per Organisation'!A54,Table2[[#All],[Amount]])</f>
        <v>3334.01</v>
      </c>
    </row>
    <row r="55" spans="1:3">
      <c r="A55" s="5" t="str">
        <v>Miro</v>
      </c>
      <c r="B55" s="5">
        <f>COUNTIF(Table2[[#All],[Supplier]],'Spend per Organisation'!A55)</f>
        <v>4</v>
      </c>
      <c r="C55" s="11">
        <f>SUMIF(Table2[[#All],[Supplier]],'Spend per Organisation'!A55,Table2[[#All],[Amount]])</f>
        <v>2421.96</v>
      </c>
    </row>
    <row r="56" spans="1:3">
      <c r="A56" s="5" t="str">
        <v>Ideo</v>
      </c>
      <c r="B56" s="5">
        <f>COUNTIF(Table2[[#All],[Supplier]],'Spend per Organisation'!A56)</f>
        <v>1</v>
      </c>
      <c r="C56" s="11">
        <f>SUMIF(Table2[[#All],[Supplier]],'Spend per Organisation'!A56,Table2[[#All],[Amount]])</f>
        <v>591.91999999999996</v>
      </c>
    </row>
    <row r="57" spans="1:3">
      <c r="C57" s="11"/>
    </row>
    <row r="58" spans="1:3">
      <c r="C58" s="11"/>
    </row>
    <row r="59" spans="1:3">
      <c r="C59" s="11"/>
    </row>
    <row r="60" spans="1:3">
      <c r="C60" s="11"/>
    </row>
    <row r="61" spans="1:3">
      <c r="C61" s="11"/>
    </row>
  </sheetData>
  <autoFilter ref="A1:C61" xr:uid="{762771A5-7DE3-4802-A79C-4B8EB4D8F162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C0D1-D02C-4B72-A7E8-A226C45654FB}">
  <sheetPr>
    <tabColor theme="4" tint="0.59999389629810485"/>
  </sheetPr>
  <dimension ref="A1:L211"/>
  <sheetViews>
    <sheetView zoomScale="70" zoomScaleNormal="70" workbookViewId="0">
      <selection activeCell="K18" sqref="K18"/>
    </sheetView>
  </sheetViews>
  <sheetFormatPr defaultRowHeight="15"/>
  <cols>
    <col min="1" max="1" width="17.140625" style="1" customWidth="1"/>
    <col min="2" max="2" width="29.5703125" bestFit="1" customWidth="1"/>
    <col min="3" max="3" width="15.28515625" customWidth="1"/>
    <col min="4" max="4" width="15.85546875" customWidth="1"/>
    <col min="5" max="5" width="44.5703125" style="4" bestFit="1" customWidth="1"/>
    <col min="6" max="6" width="17.140625" customWidth="1"/>
    <col min="8" max="8" width="28.140625" bestFit="1" customWidth="1"/>
    <col min="9" max="9" width="14.85546875" bestFit="1" customWidth="1"/>
    <col min="20" max="20" width="14.85546875" bestFit="1" customWidth="1"/>
  </cols>
  <sheetData>
    <row r="1" spans="1:12">
      <c r="C1" s="6"/>
      <c r="D1" s="6"/>
      <c r="E1"/>
    </row>
    <row r="2" spans="1:12">
      <c r="A2" s="1">
        <v>44825</v>
      </c>
      <c r="B2" t="s">
        <v>70</v>
      </c>
      <c r="C2" t="s">
        <v>889</v>
      </c>
      <c r="D2" s="4">
        <v>700</v>
      </c>
      <c r="E2" t="s">
        <v>71</v>
      </c>
      <c r="F2" s="12">
        <f>SUM(D2)</f>
        <v>700</v>
      </c>
      <c r="H2" s="60" t="s">
        <v>889</v>
      </c>
      <c r="I2" s="47">
        <f>SUMIF($C$2:$C$211,H2,$D$2:$D$211)</f>
        <v>36873.490000000005</v>
      </c>
      <c r="J2" s="61">
        <f>I2/$I$6</f>
        <v>0.26667451113577112</v>
      </c>
    </row>
    <row r="3" spans="1:12">
      <c r="A3" s="1">
        <v>44826</v>
      </c>
      <c r="B3" t="s">
        <v>72</v>
      </c>
      <c r="C3" t="s">
        <v>890</v>
      </c>
      <c r="D3" s="4">
        <v>500</v>
      </c>
      <c r="E3" t="s">
        <v>71</v>
      </c>
      <c r="F3" s="12">
        <f>SUM(F2,D3)</f>
        <v>1200</v>
      </c>
      <c r="H3" s="60" t="s">
        <v>890</v>
      </c>
      <c r="I3" s="47">
        <f t="shared" ref="I3:I5" si="0">SUMIF($C$2:$C$211,H3,$D$2:$D$211)</f>
        <v>64162.25</v>
      </c>
      <c r="J3" s="61">
        <f>I3/$I$6</f>
        <v>0.46403084308323211</v>
      </c>
    </row>
    <row r="4" spans="1:12">
      <c r="A4" s="1">
        <v>44826</v>
      </c>
      <c r="B4" t="s">
        <v>72</v>
      </c>
      <c r="C4" t="s">
        <v>890</v>
      </c>
      <c r="D4" s="4">
        <v>500</v>
      </c>
      <c r="E4" t="s">
        <v>71</v>
      </c>
      <c r="F4" s="12">
        <f t="shared" ref="F4:F67" si="1">SUM(F3,D4)</f>
        <v>1700</v>
      </c>
      <c r="H4" s="60" t="s">
        <v>891</v>
      </c>
      <c r="I4" s="47">
        <f t="shared" si="0"/>
        <v>7633.73</v>
      </c>
      <c r="J4" s="61">
        <f>I4/$I$6</f>
        <v>5.5208259806502444E-2</v>
      </c>
    </row>
    <row r="5" spans="1:12" ht="15.75" thickBot="1">
      <c r="A5" s="1">
        <v>44827</v>
      </c>
      <c r="B5" t="s">
        <v>73</v>
      </c>
      <c r="C5" t="s">
        <v>889</v>
      </c>
      <c r="D5" s="4">
        <v>700</v>
      </c>
      <c r="E5" t="s">
        <v>71</v>
      </c>
      <c r="F5" s="12">
        <f t="shared" si="1"/>
        <v>2400</v>
      </c>
      <c r="H5" s="65" t="s">
        <v>911</v>
      </c>
      <c r="I5" s="57">
        <f t="shared" si="0"/>
        <v>29602.050000000007</v>
      </c>
      <c r="J5" s="66">
        <f>I5/$I$6</f>
        <v>0.21408638597449425</v>
      </c>
    </row>
    <row r="6" spans="1:12" ht="15.75" thickTop="1">
      <c r="A6" s="1">
        <v>44828</v>
      </c>
      <c r="B6" t="s">
        <v>74</v>
      </c>
      <c r="C6" t="s">
        <v>891</v>
      </c>
      <c r="D6" s="4">
        <v>764.46</v>
      </c>
      <c r="E6" t="s">
        <v>75</v>
      </c>
      <c r="F6" s="12">
        <f t="shared" si="1"/>
        <v>3164.46</v>
      </c>
      <c r="H6" s="62" t="s">
        <v>834</v>
      </c>
      <c r="I6" s="63">
        <f>SUM(I2:I5)</f>
        <v>138271.52000000002</v>
      </c>
      <c r="J6" s="64">
        <f>SUM(J2:J5)</f>
        <v>0.99999999999999989</v>
      </c>
    </row>
    <row r="7" spans="1:12">
      <c r="A7" s="1">
        <v>44830</v>
      </c>
      <c r="B7" t="s">
        <v>76</v>
      </c>
      <c r="C7" t="s">
        <v>889</v>
      </c>
      <c r="D7" s="4">
        <v>1457.83</v>
      </c>
      <c r="E7" t="s">
        <v>71</v>
      </c>
      <c r="F7" s="12">
        <f t="shared" si="1"/>
        <v>4622.29</v>
      </c>
    </row>
    <row r="8" spans="1:12">
      <c r="A8" s="1">
        <v>44831</v>
      </c>
      <c r="B8" t="s">
        <v>74</v>
      </c>
      <c r="C8" t="s">
        <v>891</v>
      </c>
      <c r="D8" s="4">
        <v>748.74</v>
      </c>
      <c r="E8" t="s">
        <v>71</v>
      </c>
      <c r="F8" s="12">
        <f t="shared" si="1"/>
        <v>5371.03</v>
      </c>
      <c r="H8" t="s">
        <v>943</v>
      </c>
      <c r="I8" s="4">
        <f>SUM(Table2[Amount])</f>
        <v>538739.86999999953</v>
      </c>
    </row>
    <row r="9" spans="1:12">
      <c r="A9" s="1">
        <v>44831</v>
      </c>
      <c r="B9" t="s">
        <v>77</v>
      </c>
      <c r="C9" t="s">
        <v>889</v>
      </c>
      <c r="D9" s="4">
        <v>700</v>
      </c>
      <c r="E9" t="s">
        <v>71</v>
      </c>
      <c r="F9" s="12">
        <f t="shared" si="1"/>
        <v>6071.03</v>
      </c>
      <c r="H9" t="s">
        <v>944</v>
      </c>
      <c r="I9" s="13">
        <f>I6/I8</f>
        <v>0.25665729918968155</v>
      </c>
    </row>
    <row r="10" spans="1:12">
      <c r="A10" s="1">
        <v>44832</v>
      </c>
      <c r="B10" t="s">
        <v>74</v>
      </c>
      <c r="C10" t="s">
        <v>891</v>
      </c>
      <c r="D10" s="4">
        <v>678.43</v>
      </c>
      <c r="E10" t="s">
        <v>71</v>
      </c>
      <c r="F10" s="12">
        <f t="shared" si="1"/>
        <v>6749.46</v>
      </c>
    </row>
    <row r="11" spans="1:12">
      <c r="A11" s="1">
        <v>44833</v>
      </c>
      <c r="B11" t="s">
        <v>78</v>
      </c>
      <c r="C11" t="s">
        <v>889</v>
      </c>
      <c r="D11" s="4">
        <v>700</v>
      </c>
      <c r="E11" t="s">
        <v>71</v>
      </c>
      <c r="F11" s="12">
        <f t="shared" si="1"/>
        <v>7449.46</v>
      </c>
    </row>
    <row r="12" spans="1:12">
      <c r="A12" s="1">
        <v>44834</v>
      </c>
      <c r="B12" t="s">
        <v>79</v>
      </c>
      <c r="C12" t="s">
        <v>889</v>
      </c>
      <c r="D12" s="4">
        <v>700</v>
      </c>
      <c r="E12" t="s">
        <v>71</v>
      </c>
      <c r="F12" s="12">
        <f t="shared" si="1"/>
        <v>8149.46</v>
      </c>
    </row>
    <row r="13" spans="1:12">
      <c r="A13" s="1">
        <v>44834</v>
      </c>
      <c r="B13" t="s">
        <v>74</v>
      </c>
      <c r="C13" t="s">
        <v>891</v>
      </c>
      <c r="D13" s="4">
        <v>751.32</v>
      </c>
      <c r="E13" t="s">
        <v>71</v>
      </c>
      <c r="F13" s="12">
        <f t="shared" si="1"/>
        <v>8900.7800000000007</v>
      </c>
    </row>
    <row r="14" spans="1:12">
      <c r="A14" s="1">
        <v>44836</v>
      </c>
      <c r="B14" t="s">
        <v>122</v>
      </c>
      <c r="C14" t="s">
        <v>889</v>
      </c>
      <c r="D14" s="4">
        <v>700</v>
      </c>
      <c r="E14" t="s">
        <v>71</v>
      </c>
      <c r="F14" s="12">
        <f t="shared" si="1"/>
        <v>9600.7800000000007</v>
      </c>
    </row>
    <row r="15" spans="1:12">
      <c r="A15" s="1">
        <v>44836</v>
      </c>
      <c r="B15" t="s">
        <v>74</v>
      </c>
      <c r="C15" t="s">
        <v>891</v>
      </c>
      <c r="D15" s="4">
        <v>683.84</v>
      </c>
      <c r="E15" t="s">
        <v>71</v>
      </c>
      <c r="F15" s="12">
        <f t="shared" si="1"/>
        <v>10284.620000000001</v>
      </c>
      <c r="L15" s="60"/>
    </row>
    <row r="16" spans="1:12">
      <c r="A16" s="1">
        <v>44838</v>
      </c>
      <c r="B16" t="s">
        <v>74</v>
      </c>
      <c r="C16" t="s">
        <v>891</v>
      </c>
      <c r="D16" s="4">
        <v>597.73</v>
      </c>
      <c r="E16" t="s">
        <v>71</v>
      </c>
      <c r="F16" s="12">
        <f t="shared" si="1"/>
        <v>10882.35</v>
      </c>
    </row>
    <row r="17" spans="1:6">
      <c r="A17" s="1">
        <v>44838</v>
      </c>
      <c r="B17" t="s">
        <v>123</v>
      </c>
      <c r="C17" t="s">
        <v>889</v>
      </c>
      <c r="D17" s="4">
        <v>700</v>
      </c>
      <c r="E17" t="s">
        <v>71</v>
      </c>
      <c r="F17" s="12">
        <f t="shared" si="1"/>
        <v>11582.35</v>
      </c>
    </row>
    <row r="18" spans="1:6">
      <c r="A18" s="1">
        <v>44839</v>
      </c>
      <c r="B18" t="s">
        <v>124</v>
      </c>
      <c r="C18" t="s">
        <v>889</v>
      </c>
      <c r="D18" s="4">
        <v>700</v>
      </c>
      <c r="E18" t="s">
        <v>125</v>
      </c>
      <c r="F18" s="12">
        <f t="shared" si="1"/>
        <v>12282.35</v>
      </c>
    </row>
    <row r="19" spans="1:6">
      <c r="A19" s="1">
        <v>44839</v>
      </c>
      <c r="B19" t="s">
        <v>72</v>
      </c>
      <c r="C19" t="s">
        <v>890</v>
      </c>
      <c r="D19" s="4">
        <v>500</v>
      </c>
      <c r="E19" t="s">
        <v>71</v>
      </c>
      <c r="F19" s="12">
        <f t="shared" si="1"/>
        <v>12782.35</v>
      </c>
    </row>
    <row r="20" spans="1:6">
      <c r="A20" s="1">
        <v>44840</v>
      </c>
      <c r="B20" t="s">
        <v>74</v>
      </c>
      <c r="C20" t="s">
        <v>891</v>
      </c>
      <c r="D20" s="4">
        <v>591.57000000000005</v>
      </c>
      <c r="E20" t="s">
        <v>71</v>
      </c>
      <c r="F20" s="12">
        <f t="shared" si="1"/>
        <v>13373.92</v>
      </c>
    </row>
    <row r="21" spans="1:6">
      <c r="A21" s="1">
        <v>44841</v>
      </c>
      <c r="B21" t="s">
        <v>72</v>
      </c>
      <c r="C21" t="s">
        <v>890</v>
      </c>
      <c r="D21" s="4">
        <v>500</v>
      </c>
      <c r="E21" t="s">
        <v>71</v>
      </c>
      <c r="F21" s="12">
        <f t="shared" si="1"/>
        <v>13873.92</v>
      </c>
    </row>
    <row r="22" spans="1:6">
      <c r="A22" s="1">
        <v>44841</v>
      </c>
      <c r="B22" t="s">
        <v>126</v>
      </c>
      <c r="C22" t="s">
        <v>889</v>
      </c>
      <c r="D22" s="4">
        <v>700</v>
      </c>
      <c r="E22" t="s">
        <v>125</v>
      </c>
      <c r="F22" s="12">
        <f t="shared" si="1"/>
        <v>14573.92</v>
      </c>
    </row>
    <row r="23" spans="1:6">
      <c r="A23" s="1">
        <v>44842</v>
      </c>
      <c r="B23" t="s">
        <v>74</v>
      </c>
      <c r="C23" t="s">
        <v>891</v>
      </c>
      <c r="D23" s="4">
        <v>597.37</v>
      </c>
      <c r="E23" t="s">
        <v>71</v>
      </c>
      <c r="F23" s="12">
        <f t="shared" si="1"/>
        <v>15171.29</v>
      </c>
    </row>
    <row r="24" spans="1:6">
      <c r="A24" s="1">
        <v>44843</v>
      </c>
      <c r="B24" t="s">
        <v>127</v>
      </c>
      <c r="C24" t="s">
        <v>889</v>
      </c>
      <c r="D24" s="4">
        <v>700</v>
      </c>
      <c r="E24" t="s">
        <v>125</v>
      </c>
      <c r="F24" s="12">
        <f t="shared" si="1"/>
        <v>15871.29</v>
      </c>
    </row>
    <row r="25" spans="1:6">
      <c r="A25" s="1">
        <v>44843</v>
      </c>
      <c r="B25" t="s">
        <v>72</v>
      </c>
      <c r="C25" t="s">
        <v>890</v>
      </c>
      <c r="D25" s="4">
        <v>500</v>
      </c>
      <c r="E25" t="s">
        <v>71</v>
      </c>
      <c r="F25" s="12">
        <f t="shared" si="1"/>
        <v>16371.29</v>
      </c>
    </row>
    <row r="26" spans="1:6">
      <c r="A26" s="1">
        <v>44844</v>
      </c>
      <c r="B26" t="s">
        <v>74</v>
      </c>
      <c r="C26" t="s">
        <v>891</v>
      </c>
      <c r="D26" s="4">
        <v>602.09</v>
      </c>
      <c r="E26" t="s">
        <v>128</v>
      </c>
      <c r="F26" s="12">
        <f t="shared" si="1"/>
        <v>16973.38</v>
      </c>
    </row>
    <row r="27" spans="1:6">
      <c r="A27" s="1">
        <v>44845</v>
      </c>
      <c r="B27" t="s">
        <v>131</v>
      </c>
      <c r="C27" t="s">
        <v>889</v>
      </c>
      <c r="D27" s="4">
        <v>700</v>
      </c>
      <c r="E27" t="s">
        <v>125</v>
      </c>
      <c r="F27" s="12">
        <f t="shared" si="1"/>
        <v>17673.38</v>
      </c>
    </row>
    <row r="28" spans="1:6">
      <c r="A28" s="1">
        <v>44846</v>
      </c>
      <c r="B28" t="s">
        <v>74</v>
      </c>
      <c r="C28" t="s">
        <v>891</v>
      </c>
      <c r="D28" s="4">
        <v>538.32000000000005</v>
      </c>
      <c r="E28" t="s">
        <v>71</v>
      </c>
      <c r="F28" s="12">
        <f t="shared" si="1"/>
        <v>18211.7</v>
      </c>
    </row>
    <row r="29" spans="1:6">
      <c r="A29" s="1">
        <v>44846</v>
      </c>
      <c r="B29" t="s">
        <v>72</v>
      </c>
      <c r="C29" t="s">
        <v>890</v>
      </c>
      <c r="D29" s="4">
        <v>500</v>
      </c>
      <c r="E29" t="s">
        <v>71</v>
      </c>
      <c r="F29" s="12">
        <f t="shared" si="1"/>
        <v>18711.7</v>
      </c>
    </row>
    <row r="30" spans="1:6">
      <c r="A30" s="1">
        <v>44850</v>
      </c>
      <c r="B30" t="s">
        <v>132</v>
      </c>
      <c r="C30" t="s">
        <v>889</v>
      </c>
      <c r="D30" s="4">
        <v>700</v>
      </c>
      <c r="E30" t="s">
        <v>71</v>
      </c>
      <c r="F30" s="12">
        <f t="shared" si="1"/>
        <v>19411.7</v>
      </c>
    </row>
    <row r="31" spans="1:6">
      <c r="A31" s="1">
        <v>44851</v>
      </c>
      <c r="B31" t="s">
        <v>72</v>
      </c>
      <c r="C31" t="s">
        <v>890</v>
      </c>
      <c r="D31" s="4">
        <v>500</v>
      </c>
      <c r="E31" t="s">
        <v>71</v>
      </c>
      <c r="F31" s="12">
        <f t="shared" si="1"/>
        <v>19911.7</v>
      </c>
    </row>
    <row r="32" spans="1:6">
      <c r="A32" s="1">
        <v>44854</v>
      </c>
      <c r="B32" t="s">
        <v>137</v>
      </c>
      <c r="C32" t="s">
        <v>889</v>
      </c>
      <c r="D32" s="4">
        <v>700</v>
      </c>
      <c r="E32" t="s">
        <v>138</v>
      </c>
      <c r="F32" s="12">
        <f t="shared" si="1"/>
        <v>20611.7</v>
      </c>
    </row>
    <row r="33" spans="1:6">
      <c r="A33" s="1">
        <v>44856</v>
      </c>
      <c r="B33" t="s">
        <v>72</v>
      </c>
      <c r="C33" t="s">
        <v>890</v>
      </c>
      <c r="D33" s="4">
        <v>500</v>
      </c>
      <c r="E33" t="s">
        <v>139</v>
      </c>
      <c r="F33" s="12">
        <f t="shared" si="1"/>
        <v>21111.7</v>
      </c>
    </row>
    <row r="34" spans="1:6">
      <c r="A34" s="1">
        <v>44857</v>
      </c>
      <c r="B34" t="s">
        <v>140</v>
      </c>
      <c r="C34" t="s">
        <v>889</v>
      </c>
      <c r="D34" s="4">
        <v>700</v>
      </c>
      <c r="E34" t="s">
        <v>141</v>
      </c>
      <c r="F34" s="12">
        <f t="shared" si="1"/>
        <v>21811.7</v>
      </c>
    </row>
    <row r="35" spans="1:6">
      <c r="A35" s="1">
        <v>44860</v>
      </c>
      <c r="B35" t="s">
        <v>72</v>
      </c>
      <c r="C35" t="s">
        <v>890</v>
      </c>
      <c r="D35" s="4">
        <v>500</v>
      </c>
      <c r="E35" t="s">
        <v>139</v>
      </c>
      <c r="F35" s="12">
        <f t="shared" si="1"/>
        <v>22311.7</v>
      </c>
    </row>
    <row r="36" spans="1:6">
      <c r="A36" s="1">
        <v>44861</v>
      </c>
      <c r="B36" t="s">
        <v>149</v>
      </c>
      <c r="C36" t="s">
        <v>889</v>
      </c>
      <c r="D36" s="4">
        <v>700</v>
      </c>
      <c r="E36" t="s">
        <v>141</v>
      </c>
      <c r="F36" s="12">
        <f t="shared" si="1"/>
        <v>23011.7</v>
      </c>
    </row>
    <row r="37" spans="1:6">
      <c r="A37" s="1">
        <v>44865</v>
      </c>
      <c r="B37" t="s">
        <v>153</v>
      </c>
      <c r="C37" t="s">
        <v>889</v>
      </c>
      <c r="D37" s="4">
        <v>700</v>
      </c>
      <c r="E37" t="s">
        <v>141</v>
      </c>
      <c r="F37" s="12">
        <f t="shared" si="1"/>
        <v>23711.7</v>
      </c>
    </row>
    <row r="38" spans="1:6">
      <c r="A38" s="1">
        <v>44866</v>
      </c>
      <c r="B38" t="s">
        <v>72</v>
      </c>
      <c r="C38" t="s">
        <v>890</v>
      </c>
      <c r="D38" s="4">
        <v>617.82000000000005</v>
      </c>
      <c r="E38" t="s">
        <v>139</v>
      </c>
      <c r="F38" s="12">
        <f t="shared" si="1"/>
        <v>24329.52</v>
      </c>
    </row>
    <row r="39" spans="1:6">
      <c r="A39" s="1">
        <v>44868</v>
      </c>
      <c r="B39" t="s">
        <v>202</v>
      </c>
      <c r="C39" t="s">
        <v>889</v>
      </c>
      <c r="D39" s="4">
        <v>700</v>
      </c>
      <c r="E39" t="s">
        <v>141</v>
      </c>
      <c r="F39" s="12">
        <f t="shared" si="1"/>
        <v>25029.52</v>
      </c>
    </row>
    <row r="40" spans="1:6">
      <c r="A40" s="1">
        <v>44871</v>
      </c>
      <c r="B40" t="s">
        <v>72</v>
      </c>
      <c r="C40" t="s">
        <v>890</v>
      </c>
      <c r="D40" s="4">
        <v>500</v>
      </c>
      <c r="E40" t="s">
        <v>139</v>
      </c>
      <c r="F40" s="12">
        <f t="shared" si="1"/>
        <v>25529.52</v>
      </c>
    </row>
    <row r="41" spans="1:6">
      <c r="A41" s="1">
        <v>44871</v>
      </c>
      <c r="B41" t="s">
        <v>205</v>
      </c>
      <c r="C41" t="s">
        <v>889</v>
      </c>
      <c r="D41" s="4">
        <v>700</v>
      </c>
      <c r="E41" t="s">
        <v>141</v>
      </c>
      <c r="F41" s="12">
        <f t="shared" si="1"/>
        <v>26229.52</v>
      </c>
    </row>
    <row r="42" spans="1:6">
      <c r="A42" s="1">
        <v>44872</v>
      </c>
      <c r="B42" t="s">
        <v>74</v>
      </c>
      <c r="C42" t="s">
        <v>891</v>
      </c>
      <c r="D42" s="4">
        <v>538.29</v>
      </c>
      <c r="E42" t="s">
        <v>139</v>
      </c>
      <c r="F42" s="12">
        <f t="shared" si="1"/>
        <v>26767.81</v>
      </c>
    </row>
    <row r="43" spans="1:6">
      <c r="A43" s="1">
        <v>44874</v>
      </c>
      <c r="B43" t="s">
        <v>72</v>
      </c>
      <c r="C43" t="s">
        <v>890</v>
      </c>
      <c r="D43" s="4">
        <v>500</v>
      </c>
      <c r="E43" t="s">
        <v>139</v>
      </c>
      <c r="F43" s="12">
        <f t="shared" si="1"/>
        <v>27267.81</v>
      </c>
    </row>
    <row r="44" spans="1:6">
      <c r="A44" s="1">
        <v>44875</v>
      </c>
      <c r="B44" t="s">
        <v>206</v>
      </c>
      <c r="C44" t="s">
        <v>889</v>
      </c>
      <c r="D44" s="4">
        <v>700</v>
      </c>
      <c r="E44" t="s">
        <v>139</v>
      </c>
      <c r="F44" s="12">
        <f t="shared" si="1"/>
        <v>27967.81</v>
      </c>
    </row>
    <row r="45" spans="1:6">
      <c r="A45" s="1">
        <v>44877</v>
      </c>
      <c r="B45" t="s">
        <v>74</v>
      </c>
      <c r="C45" t="s">
        <v>891</v>
      </c>
      <c r="D45" s="4">
        <v>541.57000000000005</v>
      </c>
      <c r="E45" t="s">
        <v>139</v>
      </c>
      <c r="F45" s="12">
        <f t="shared" si="1"/>
        <v>28509.38</v>
      </c>
    </row>
    <row r="46" spans="1:6">
      <c r="A46" s="1">
        <v>44878</v>
      </c>
      <c r="B46" t="s">
        <v>207</v>
      </c>
      <c r="C46" t="s">
        <v>889</v>
      </c>
      <c r="D46" s="4">
        <v>700</v>
      </c>
      <c r="E46" t="s">
        <v>139</v>
      </c>
      <c r="F46" s="12">
        <f t="shared" si="1"/>
        <v>29209.38</v>
      </c>
    </row>
    <row r="47" spans="1:6">
      <c r="A47" s="1">
        <v>44881</v>
      </c>
      <c r="B47" t="s">
        <v>208</v>
      </c>
      <c r="C47" t="s">
        <v>889</v>
      </c>
      <c r="D47" s="4">
        <v>700</v>
      </c>
      <c r="E47" t="s">
        <v>139</v>
      </c>
      <c r="F47" s="12">
        <f t="shared" si="1"/>
        <v>29909.38</v>
      </c>
    </row>
    <row r="48" spans="1:6">
      <c r="A48" s="1">
        <v>44884</v>
      </c>
      <c r="B48" t="s">
        <v>209</v>
      </c>
      <c r="C48" t="s">
        <v>889</v>
      </c>
      <c r="D48" s="4">
        <v>700</v>
      </c>
      <c r="E48" t="s">
        <v>139</v>
      </c>
      <c r="F48" s="12">
        <f t="shared" si="1"/>
        <v>30609.38</v>
      </c>
    </row>
    <row r="49" spans="1:6">
      <c r="A49" s="1">
        <v>44886</v>
      </c>
      <c r="B49" t="s">
        <v>72</v>
      </c>
      <c r="C49" t="s">
        <v>890</v>
      </c>
      <c r="D49" s="4">
        <v>1000</v>
      </c>
      <c r="E49" t="s">
        <v>139</v>
      </c>
      <c r="F49" s="12">
        <f t="shared" si="1"/>
        <v>31609.38</v>
      </c>
    </row>
    <row r="50" spans="1:6">
      <c r="A50" s="1">
        <v>44887</v>
      </c>
      <c r="B50" t="s">
        <v>210</v>
      </c>
      <c r="C50" t="s">
        <v>889</v>
      </c>
      <c r="D50" s="4">
        <v>700</v>
      </c>
      <c r="E50" t="s">
        <v>139</v>
      </c>
      <c r="F50" s="12">
        <f t="shared" si="1"/>
        <v>32309.38</v>
      </c>
    </row>
    <row r="51" spans="1:6">
      <c r="A51" s="1">
        <v>44889</v>
      </c>
      <c r="B51" t="s">
        <v>72</v>
      </c>
      <c r="C51" t="s">
        <v>890</v>
      </c>
      <c r="D51" s="4">
        <v>500</v>
      </c>
      <c r="E51" t="s">
        <v>139</v>
      </c>
      <c r="F51" s="12">
        <f t="shared" si="1"/>
        <v>32809.380000000005</v>
      </c>
    </row>
    <row r="52" spans="1:6">
      <c r="A52" s="1">
        <v>44890</v>
      </c>
      <c r="B52" t="s">
        <v>211</v>
      </c>
      <c r="C52" t="s">
        <v>889</v>
      </c>
      <c r="D52" s="4">
        <v>700</v>
      </c>
      <c r="E52" t="s">
        <v>139</v>
      </c>
      <c r="F52" s="12">
        <f t="shared" si="1"/>
        <v>33509.380000000005</v>
      </c>
    </row>
    <row r="53" spans="1:6">
      <c r="A53" s="1">
        <v>44893</v>
      </c>
      <c r="B53" t="s">
        <v>72</v>
      </c>
      <c r="C53" t="s">
        <v>890</v>
      </c>
      <c r="D53" s="4">
        <v>500</v>
      </c>
      <c r="E53" t="s">
        <v>139</v>
      </c>
      <c r="F53" s="12">
        <f t="shared" si="1"/>
        <v>34009.380000000005</v>
      </c>
    </row>
    <row r="54" spans="1:6">
      <c r="A54" s="1">
        <v>44893</v>
      </c>
      <c r="B54" t="s">
        <v>212</v>
      </c>
      <c r="C54" t="s">
        <v>889</v>
      </c>
      <c r="D54" s="4">
        <v>700</v>
      </c>
      <c r="E54" t="s">
        <v>139</v>
      </c>
      <c r="F54" s="12">
        <f t="shared" si="1"/>
        <v>34709.380000000005</v>
      </c>
    </row>
    <row r="55" spans="1:6">
      <c r="A55" s="1">
        <v>44896</v>
      </c>
      <c r="B55" t="s">
        <v>260</v>
      </c>
      <c r="C55" t="s">
        <v>889</v>
      </c>
      <c r="D55" s="4">
        <v>700</v>
      </c>
      <c r="E55" t="s">
        <v>139</v>
      </c>
      <c r="F55" s="12">
        <f t="shared" si="1"/>
        <v>35409.380000000005</v>
      </c>
    </row>
    <row r="56" spans="1:6">
      <c r="A56" s="1">
        <v>44899</v>
      </c>
      <c r="B56" t="s">
        <v>266</v>
      </c>
      <c r="C56" t="s">
        <v>889</v>
      </c>
      <c r="D56" s="4">
        <v>700</v>
      </c>
      <c r="E56" t="s">
        <v>139</v>
      </c>
      <c r="F56" s="12">
        <f t="shared" si="1"/>
        <v>36109.380000000005</v>
      </c>
    </row>
    <row r="57" spans="1:6">
      <c r="A57" s="1">
        <v>44901</v>
      </c>
      <c r="B57" t="s">
        <v>72</v>
      </c>
      <c r="C57" t="s">
        <v>890</v>
      </c>
      <c r="D57" s="4">
        <v>500</v>
      </c>
      <c r="E57" t="s">
        <v>139</v>
      </c>
      <c r="F57" s="12">
        <f t="shared" si="1"/>
        <v>36609.380000000005</v>
      </c>
    </row>
    <row r="58" spans="1:6">
      <c r="A58" s="1">
        <v>44902</v>
      </c>
      <c r="B58" t="s">
        <v>269</v>
      </c>
      <c r="C58" t="s">
        <v>889</v>
      </c>
      <c r="D58" s="4">
        <v>700</v>
      </c>
      <c r="E58" t="s">
        <v>139</v>
      </c>
      <c r="F58" s="12">
        <f t="shared" si="1"/>
        <v>37309.380000000005</v>
      </c>
    </row>
    <row r="59" spans="1:6">
      <c r="A59" s="1">
        <v>44906</v>
      </c>
      <c r="B59" t="s">
        <v>72</v>
      </c>
      <c r="C59" t="s">
        <v>890</v>
      </c>
      <c r="D59" s="4">
        <v>500</v>
      </c>
      <c r="E59" t="s">
        <v>270</v>
      </c>
      <c r="F59" s="12">
        <f t="shared" si="1"/>
        <v>37809.380000000005</v>
      </c>
    </row>
    <row r="60" spans="1:6">
      <c r="A60" s="1">
        <v>44906</v>
      </c>
      <c r="B60" t="s">
        <v>271</v>
      </c>
      <c r="C60" t="s">
        <v>889</v>
      </c>
      <c r="D60" s="4">
        <v>700</v>
      </c>
      <c r="E60" t="s">
        <v>270</v>
      </c>
      <c r="F60" s="12">
        <f t="shared" si="1"/>
        <v>38509.380000000005</v>
      </c>
    </row>
    <row r="61" spans="1:6">
      <c r="A61" s="1">
        <v>44911</v>
      </c>
      <c r="B61" t="s">
        <v>272</v>
      </c>
      <c r="C61" t="s">
        <v>889</v>
      </c>
      <c r="D61" s="4">
        <v>700</v>
      </c>
      <c r="E61" t="s">
        <v>139</v>
      </c>
      <c r="F61" s="12">
        <f t="shared" si="1"/>
        <v>39209.380000000005</v>
      </c>
    </row>
    <row r="62" spans="1:6">
      <c r="A62" s="1">
        <v>44914</v>
      </c>
      <c r="B62" t="s">
        <v>72</v>
      </c>
      <c r="C62" t="s">
        <v>890</v>
      </c>
      <c r="D62" s="4">
        <v>500</v>
      </c>
      <c r="E62" t="s">
        <v>275</v>
      </c>
      <c r="F62" s="12">
        <f t="shared" si="1"/>
        <v>39709.380000000005</v>
      </c>
    </row>
    <row r="63" spans="1:6">
      <c r="A63" s="1">
        <v>44915</v>
      </c>
      <c r="B63" t="s">
        <v>276</v>
      </c>
      <c r="C63" t="s">
        <v>889</v>
      </c>
      <c r="D63" s="4">
        <v>700</v>
      </c>
      <c r="E63" t="s">
        <v>277</v>
      </c>
      <c r="F63" s="12">
        <f t="shared" si="1"/>
        <v>40409.380000000005</v>
      </c>
    </row>
    <row r="64" spans="1:6">
      <c r="A64" s="1">
        <v>44925</v>
      </c>
      <c r="B64" t="s">
        <v>72</v>
      </c>
      <c r="C64" t="s">
        <v>890</v>
      </c>
      <c r="D64" s="4">
        <v>500</v>
      </c>
      <c r="E64" t="s">
        <v>280</v>
      </c>
      <c r="F64" s="12">
        <f t="shared" si="1"/>
        <v>40909.380000000005</v>
      </c>
    </row>
    <row r="65" spans="1:6">
      <c r="A65" s="1">
        <v>44925</v>
      </c>
      <c r="B65" t="s">
        <v>281</v>
      </c>
      <c r="C65" t="s">
        <v>889</v>
      </c>
      <c r="D65" s="4">
        <v>700</v>
      </c>
      <c r="E65" t="s">
        <v>277</v>
      </c>
      <c r="F65" s="12">
        <f t="shared" si="1"/>
        <v>41609.380000000005</v>
      </c>
    </row>
    <row r="66" spans="1:6">
      <c r="A66" s="1">
        <v>44928</v>
      </c>
      <c r="B66" t="s">
        <v>358</v>
      </c>
      <c r="C66" t="s">
        <v>889</v>
      </c>
      <c r="D66" s="4">
        <v>700</v>
      </c>
      <c r="E66" t="s">
        <v>277</v>
      </c>
      <c r="F66" s="12">
        <f t="shared" si="1"/>
        <v>42309.380000000005</v>
      </c>
    </row>
    <row r="67" spans="1:6">
      <c r="A67" s="1">
        <v>44929</v>
      </c>
      <c r="B67" t="s">
        <v>72</v>
      </c>
      <c r="C67" t="s">
        <v>890</v>
      </c>
      <c r="D67" s="4">
        <v>500</v>
      </c>
      <c r="E67" t="s">
        <v>361</v>
      </c>
      <c r="F67" s="12">
        <f t="shared" si="1"/>
        <v>42809.380000000005</v>
      </c>
    </row>
    <row r="68" spans="1:6">
      <c r="A68" s="1">
        <v>44931</v>
      </c>
      <c r="B68" t="s">
        <v>362</v>
      </c>
      <c r="C68" t="s">
        <v>889</v>
      </c>
      <c r="D68" s="4">
        <v>700</v>
      </c>
      <c r="E68" t="s">
        <v>277</v>
      </c>
      <c r="F68" s="12">
        <f t="shared" ref="F68:F131" si="2">SUM(F67,D68)</f>
        <v>43509.380000000005</v>
      </c>
    </row>
    <row r="69" spans="1:6">
      <c r="A69" s="1">
        <v>44933</v>
      </c>
      <c r="B69" t="s">
        <v>72</v>
      </c>
      <c r="C69" t="s">
        <v>890</v>
      </c>
      <c r="D69" s="4">
        <v>500</v>
      </c>
      <c r="E69" t="s">
        <v>277</v>
      </c>
      <c r="F69" s="12">
        <f t="shared" si="2"/>
        <v>44009.380000000005</v>
      </c>
    </row>
    <row r="70" spans="1:6">
      <c r="A70" s="1">
        <v>44933</v>
      </c>
      <c r="B70" t="s">
        <v>364</v>
      </c>
      <c r="C70" t="s">
        <v>889</v>
      </c>
      <c r="D70" s="4">
        <v>700</v>
      </c>
      <c r="E70" t="s">
        <v>277</v>
      </c>
      <c r="F70" s="12">
        <f t="shared" si="2"/>
        <v>44709.380000000005</v>
      </c>
    </row>
    <row r="71" spans="1:6">
      <c r="A71" s="1">
        <v>44936</v>
      </c>
      <c r="B71" t="s">
        <v>72</v>
      </c>
      <c r="C71" t="s">
        <v>890</v>
      </c>
      <c r="D71" s="4">
        <v>500</v>
      </c>
      <c r="E71" t="s">
        <v>277</v>
      </c>
      <c r="F71" s="12">
        <f t="shared" si="2"/>
        <v>45209.380000000005</v>
      </c>
    </row>
    <row r="72" spans="1:6">
      <c r="A72" s="1">
        <v>44936</v>
      </c>
      <c r="B72" t="s">
        <v>365</v>
      </c>
      <c r="C72" t="s">
        <v>889</v>
      </c>
      <c r="D72" s="4">
        <v>700</v>
      </c>
      <c r="E72" t="s">
        <v>277</v>
      </c>
      <c r="F72" s="12">
        <f t="shared" si="2"/>
        <v>45909.380000000005</v>
      </c>
    </row>
    <row r="73" spans="1:6">
      <c r="A73" s="1">
        <v>44940</v>
      </c>
      <c r="B73" t="s">
        <v>72</v>
      </c>
      <c r="C73" t="s">
        <v>890</v>
      </c>
      <c r="D73" s="4">
        <v>500</v>
      </c>
      <c r="E73" t="s">
        <v>71</v>
      </c>
      <c r="F73" s="12">
        <f t="shared" si="2"/>
        <v>46409.380000000005</v>
      </c>
    </row>
    <row r="74" spans="1:6">
      <c r="A74" s="1">
        <v>44942</v>
      </c>
      <c r="B74" t="s">
        <v>367</v>
      </c>
      <c r="C74" t="s">
        <v>889</v>
      </c>
      <c r="D74" s="4">
        <v>700</v>
      </c>
      <c r="E74" t="s">
        <v>277</v>
      </c>
      <c r="F74" s="12">
        <f t="shared" si="2"/>
        <v>47109.380000000005</v>
      </c>
    </row>
    <row r="75" spans="1:6">
      <c r="A75" s="1">
        <v>44944</v>
      </c>
      <c r="B75" t="s">
        <v>72</v>
      </c>
      <c r="C75" t="s">
        <v>890</v>
      </c>
      <c r="D75" s="4">
        <v>500</v>
      </c>
      <c r="E75" t="s">
        <v>277</v>
      </c>
      <c r="F75" s="12">
        <f t="shared" si="2"/>
        <v>47609.380000000005</v>
      </c>
    </row>
    <row r="76" spans="1:6">
      <c r="A76" s="1">
        <v>44944</v>
      </c>
      <c r="B76" t="s">
        <v>369</v>
      </c>
      <c r="C76" t="s">
        <v>889</v>
      </c>
      <c r="D76" s="4">
        <v>700</v>
      </c>
      <c r="E76" t="s">
        <v>277</v>
      </c>
      <c r="F76" s="12">
        <f t="shared" si="2"/>
        <v>48309.380000000005</v>
      </c>
    </row>
    <row r="77" spans="1:6">
      <c r="A77" s="1">
        <v>44945</v>
      </c>
      <c r="B77" t="s">
        <v>370</v>
      </c>
      <c r="C77" t="s">
        <v>911</v>
      </c>
      <c r="D77" s="4">
        <v>630</v>
      </c>
      <c r="E77" t="s">
        <v>277</v>
      </c>
      <c r="F77" s="12">
        <f t="shared" si="2"/>
        <v>48939.380000000005</v>
      </c>
    </row>
    <row r="78" spans="1:6">
      <c r="A78" s="1">
        <v>44947</v>
      </c>
      <c r="B78" t="s">
        <v>371</v>
      </c>
      <c r="C78" t="s">
        <v>889</v>
      </c>
      <c r="D78" s="4">
        <v>700</v>
      </c>
      <c r="E78" t="s">
        <v>277</v>
      </c>
      <c r="F78" s="12">
        <f t="shared" si="2"/>
        <v>49639.380000000005</v>
      </c>
    </row>
    <row r="79" spans="1:6">
      <c r="A79" s="1">
        <v>44948</v>
      </c>
      <c r="B79" t="s">
        <v>72</v>
      </c>
      <c r="C79" t="s">
        <v>890</v>
      </c>
      <c r="D79" s="4">
        <v>500</v>
      </c>
      <c r="E79" t="s">
        <v>277</v>
      </c>
      <c r="F79" s="12">
        <f t="shared" si="2"/>
        <v>50139.380000000005</v>
      </c>
    </row>
    <row r="80" spans="1:6">
      <c r="A80" s="1">
        <v>44950</v>
      </c>
      <c r="B80" t="s">
        <v>372</v>
      </c>
      <c r="C80" t="s">
        <v>889</v>
      </c>
      <c r="D80" s="4">
        <v>700</v>
      </c>
      <c r="E80" t="s">
        <v>277</v>
      </c>
      <c r="F80" s="12">
        <f t="shared" si="2"/>
        <v>50839.380000000005</v>
      </c>
    </row>
    <row r="81" spans="1:6">
      <c r="A81" s="1">
        <v>44951</v>
      </c>
      <c r="B81" t="s">
        <v>72</v>
      </c>
      <c r="C81" t="s">
        <v>890</v>
      </c>
      <c r="D81" s="4">
        <v>500</v>
      </c>
      <c r="E81" t="s">
        <v>277</v>
      </c>
      <c r="F81" s="12">
        <f t="shared" si="2"/>
        <v>51339.380000000005</v>
      </c>
    </row>
    <row r="82" spans="1:6">
      <c r="A82" s="1">
        <v>44953</v>
      </c>
      <c r="B82" t="s">
        <v>373</v>
      </c>
      <c r="C82" t="s">
        <v>889</v>
      </c>
      <c r="D82" s="4">
        <v>700</v>
      </c>
      <c r="E82" t="s">
        <v>374</v>
      </c>
      <c r="F82" s="12">
        <f t="shared" si="2"/>
        <v>52039.380000000005</v>
      </c>
    </row>
    <row r="83" spans="1:6">
      <c r="A83" s="1">
        <v>44955</v>
      </c>
      <c r="B83" t="s">
        <v>375</v>
      </c>
      <c r="C83" t="s">
        <v>889</v>
      </c>
      <c r="D83" s="4">
        <v>700</v>
      </c>
      <c r="E83" t="s">
        <v>374</v>
      </c>
      <c r="F83" s="12">
        <f t="shared" si="2"/>
        <v>52739.380000000005</v>
      </c>
    </row>
    <row r="84" spans="1:6">
      <c r="A84" s="1">
        <v>44956</v>
      </c>
      <c r="B84" t="s">
        <v>72</v>
      </c>
      <c r="C84" t="s">
        <v>890</v>
      </c>
      <c r="D84" s="4">
        <v>500</v>
      </c>
      <c r="E84" t="s">
        <v>374</v>
      </c>
      <c r="F84" s="12">
        <f t="shared" si="2"/>
        <v>53239.380000000005</v>
      </c>
    </row>
    <row r="85" spans="1:6">
      <c r="A85" s="1">
        <v>44958</v>
      </c>
      <c r="B85" t="s">
        <v>370</v>
      </c>
      <c r="C85" t="s">
        <v>911</v>
      </c>
      <c r="D85" s="4">
        <v>630.17999999999995</v>
      </c>
      <c r="E85" t="s">
        <v>374</v>
      </c>
      <c r="F85" s="12">
        <f t="shared" si="2"/>
        <v>53869.560000000005</v>
      </c>
    </row>
    <row r="86" spans="1:6">
      <c r="A86" s="1">
        <v>44962</v>
      </c>
      <c r="B86" t="s">
        <v>72</v>
      </c>
      <c r="C86" t="s">
        <v>890</v>
      </c>
      <c r="D86" s="4">
        <v>500</v>
      </c>
      <c r="E86" t="s">
        <v>374</v>
      </c>
      <c r="F86" s="12">
        <f t="shared" si="2"/>
        <v>54369.560000000005</v>
      </c>
    </row>
    <row r="87" spans="1:6">
      <c r="A87" s="1">
        <v>44966</v>
      </c>
      <c r="B87" t="s">
        <v>72</v>
      </c>
      <c r="C87" t="s">
        <v>890</v>
      </c>
      <c r="D87" s="4">
        <v>500</v>
      </c>
      <c r="E87" t="s">
        <v>374</v>
      </c>
      <c r="F87" s="12">
        <f t="shared" si="2"/>
        <v>54869.560000000005</v>
      </c>
    </row>
    <row r="88" spans="1:6">
      <c r="A88" s="1">
        <v>44971</v>
      </c>
      <c r="B88" t="s">
        <v>72</v>
      </c>
      <c r="C88" t="s">
        <v>890</v>
      </c>
      <c r="D88" s="4">
        <v>500</v>
      </c>
      <c r="E88" t="s">
        <v>277</v>
      </c>
      <c r="F88" s="12">
        <f t="shared" si="2"/>
        <v>55369.560000000005</v>
      </c>
    </row>
    <row r="89" spans="1:6">
      <c r="A89" s="1">
        <v>44972</v>
      </c>
      <c r="B89" t="s">
        <v>370</v>
      </c>
      <c r="C89" t="s">
        <v>911</v>
      </c>
      <c r="D89" s="4">
        <v>630.12</v>
      </c>
      <c r="E89" t="s">
        <v>374</v>
      </c>
      <c r="F89" s="12">
        <f t="shared" si="2"/>
        <v>55999.680000000008</v>
      </c>
    </row>
    <row r="90" spans="1:6">
      <c r="A90" s="1">
        <v>44975</v>
      </c>
      <c r="B90" t="s">
        <v>72</v>
      </c>
      <c r="C90" t="s">
        <v>890</v>
      </c>
      <c r="D90" s="4">
        <v>500</v>
      </c>
      <c r="E90" t="s">
        <v>71</v>
      </c>
      <c r="F90" s="12">
        <f t="shared" si="2"/>
        <v>56499.680000000008</v>
      </c>
    </row>
    <row r="91" spans="1:6">
      <c r="A91" s="1">
        <v>44980</v>
      </c>
      <c r="B91" t="s">
        <v>72</v>
      </c>
      <c r="C91" t="s">
        <v>890</v>
      </c>
      <c r="D91" s="4">
        <v>500</v>
      </c>
      <c r="E91" t="s">
        <v>71</v>
      </c>
      <c r="F91" s="12">
        <f t="shared" si="2"/>
        <v>56999.680000000008</v>
      </c>
    </row>
    <row r="92" spans="1:6">
      <c r="A92" s="1">
        <v>44984</v>
      </c>
      <c r="B92" t="s">
        <v>72</v>
      </c>
      <c r="C92" t="s">
        <v>890</v>
      </c>
      <c r="D92" s="4">
        <v>500</v>
      </c>
      <c r="E92" t="s">
        <v>71</v>
      </c>
      <c r="F92" s="12">
        <f t="shared" si="2"/>
        <v>57499.680000000008</v>
      </c>
    </row>
    <row r="93" spans="1:6">
      <c r="A93" s="1">
        <v>44991</v>
      </c>
      <c r="B93" t="s">
        <v>72</v>
      </c>
      <c r="C93" t="s">
        <v>890</v>
      </c>
      <c r="D93" s="4">
        <v>500</v>
      </c>
      <c r="E93" t="s">
        <v>71</v>
      </c>
      <c r="F93" s="12">
        <f t="shared" si="2"/>
        <v>57999.680000000008</v>
      </c>
    </row>
    <row r="94" spans="1:6">
      <c r="A94" s="1">
        <v>44996</v>
      </c>
      <c r="B94" t="s">
        <v>72</v>
      </c>
      <c r="C94" t="s">
        <v>890</v>
      </c>
      <c r="D94" s="4">
        <v>500</v>
      </c>
      <c r="E94" t="s">
        <v>277</v>
      </c>
      <c r="F94" s="12">
        <f t="shared" si="2"/>
        <v>58499.680000000008</v>
      </c>
    </row>
    <row r="95" spans="1:6">
      <c r="A95" s="1">
        <v>44998</v>
      </c>
      <c r="B95" t="s">
        <v>370</v>
      </c>
      <c r="C95" t="s">
        <v>911</v>
      </c>
      <c r="D95" s="4">
        <v>1718.45</v>
      </c>
      <c r="E95" t="s">
        <v>374</v>
      </c>
      <c r="F95" s="12">
        <f t="shared" si="2"/>
        <v>60218.130000000005</v>
      </c>
    </row>
    <row r="96" spans="1:6">
      <c r="A96" s="1">
        <v>45001</v>
      </c>
      <c r="B96" t="s">
        <v>72</v>
      </c>
      <c r="C96" t="s">
        <v>890</v>
      </c>
      <c r="D96" s="4">
        <v>500</v>
      </c>
      <c r="E96" t="s">
        <v>277</v>
      </c>
      <c r="F96" s="12">
        <f t="shared" si="2"/>
        <v>60718.130000000005</v>
      </c>
    </row>
    <row r="97" spans="1:6">
      <c r="A97" s="1">
        <v>45006</v>
      </c>
      <c r="B97" t="s">
        <v>370</v>
      </c>
      <c r="C97" t="s">
        <v>911</v>
      </c>
      <c r="D97" s="4">
        <v>540.36</v>
      </c>
      <c r="E97" t="s">
        <v>374</v>
      </c>
      <c r="F97" s="12">
        <f t="shared" si="2"/>
        <v>61258.490000000005</v>
      </c>
    </row>
    <row r="98" spans="1:6">
      <c r="A98" s="1">
        <v>45006</v>
      </c>
      <c r="B98" t="s">
        <v>72</v>
      </c>
      <c r="C98" t="s">
        <v>890</v>
      </c>
      <c r="D98" s="4">
        <v>500</v>
      </c>
      <c r="E98" t="s">
        <v>277</v>
      </c>
      <c r="F98" s="12">
        <f t="shared" si="2"/>
        <v>61758.490000000005</v>
      </c>
    </row>
    <row r="99" spans="1:6">
      <c r="A99" s="1">
        <v>45012</v>
      </c>
      <c r="B99" t="s">
        <v>72</v>
      </c>
      <c r="C99" t="s">
        <v>890</v>
      </c>
      <c r="D99" s="4">
        <v>500</v>
      </c>
      <c r="E99" t="s">
        <v>277</v>
      </c>
      <c r="F99" s="12">
        <f t="shared" si="2"/>
        <v>62258.490000000005</v>
      </c>
    </row>
    <row r="100" spans="1:6">
      <c r="A100" s="1">
        <v>45013</v>
      </c>
      <c r="B100" t="s">
        <v>370</v>
      </c>
      <c r="C100" t="s">
        <v>911</v>
      </c>
      <c r="D100" s="4">
        <v>540.30999999999995</v>
      </c>
      <c r="E100" t="s">
        <v>374</v>
      </c>
      <c r="F100" s="12">
        <f t="shared" si="2"/>
        <v>62798.8</v>
      </c>
    </row>
    <row r="101" spans="1:6">
      <c r="A101" s="1">
        <v>45019</v>
      </c>
      <c r="B101" t="s">
        <v>370</v>
      </c>
      <c r="C101" t="s">
        <v>911</v>
      </c>
      <c r="D101" s="4">
        <v>540.52</v>
      </c>
      <c r="E101" t="s">
        <v>374</v>
      </c>
      <c r="F101" s="12">
        <f t="shared" si="2"/>
        <v>63339.32</v>
      </c>
    </row>
    <row r="102" spans="1:6">
      <c r="A102" s="1">
        <v>45020</v>
      </c>
      <c r="B102" t="s">
        <v>72</v>
      </c>
      <c r="C102" t="s">
        <v>890</v>
      </c>
      <c r="D102" s="4">
        <v>500</v>
      </c>
      <c r="E102" t="s">
        <v>277</v>
      </c>
      <c r="F102" s="12">
        <f t="shared" si="2"/>
        <v>63839.32</v>
      </c>
    </row>
    <row r="103" spans="1:6">
      <c r="A103" s="1">
        <v>45023</v>
      </c>
      <c r="B103" t="s">
        <v>370</v>
      </c>
      <c r="C103" t="s">
        <v>911</v>
      </c>
      <c r="D103" s="4">
        <v>540.73</v>
      </c>
      <c r="E103" t="s">
        <v>374</v>
      </c>
      <c r="F103" s="12">
        <f t="shared" si="2"/>
        <v>64380.05</v>
      </c>
    </row>
    <row r="104" spans="1:6">
      <c r="A104" s="1">
        <v>45024</v>
      </c>
      <c r="B104" t="s">
        <v>72</v>
      </c>
      <c r="C104" t="s">
        <v>890</v>
      </c>
      <c r="D104" s="4">
        <v>500</v>
      </c>
      <c r="E104" t="s">
        <v>277</v>
      </c>
      <c r="F104" s="12">
        <f t="shared" si="2"/>
        <v>64880.05</v>
      </c>
    </row>
    <row r="105" spans="1:6">
      <c r="A105" s="1">
        <v>45027</v>
      </c>
      <c r="B105" t="s">
        <v>72</v>
      </c>
      <c r="C105" t="s">
        <v>890</v>
      </c>
      <c r="D105" s="4">
        <v>500</v>
      </c>
      <c r="E105" t="s">
        <v>277</v>
      </c>
      <c r="F105" s="12">
        <f t="shared" si="2"/>
        <v>65380.05</v>
      </c>
    </row>
    <row r="106" spans="1:6">
      <c r="A106" s="1">
        <v>45028</v>
      </c>
      <c r="B106" t="s">
        <v>370</v>
      </c>
      <c r="C106" t="s">
        <v>911</v>
      </c>
      <c r="D106" s="4">
        <v>542.17999999999995</v>
      </c>
      <c r="E106" t="s">
        <v>374</v>
      </c>
      <c r="F106" s="12">
        <f t="shared" si="2"/>
        <v>65922.23</v>
      </c>
    </row>
    <row r="107" spans="1:6">
      <c r="A107" s="1">
        <v>45031</v>
      </c>
      <c r="B107" t="s">
        <v>370</v>
      </c>
      <c r="C107" t="s">
        <v>911</v>
      </c>
      <c r="D107" s="4">
        <v>540.72</v>
      </c>
      <c r="E107" t="s">
        <v>374</v>
      </c>
      <c r="F107" s="12">
        <f t="shared" si="2"/>
        <v>66462.95</v>
      </c>
    </row>
    <row r="108" spans="1:6">
      <c r="A108" s="1">
        <v>45031</v>
      </c>
      <c r="B108" t="s">
        <v>72</v>
      </c>
      <c r="C108" t="s">
        <v>890</v>
      </c>
      <c r="D108" s="4">
        <v>500</v>
      </c>
      <c r="E108" t="s">
        <v>277</v>
      </c>
      <c r="F108" s="12">
        <f t="shared" si="2"/>
        <v>66962.95</v>
      </c>
    </row>
    <row r="109" spans="1:6">
      <c r="A109" s="1">
        <v>45034</v>
      </c>
      <c r="B109" t="s">
        <v>72</v>
      </c>
      <c r="C109" t="s">
        <v>890</v>
      </c>
      <c r="D109" s="4">
        <v>500</v>
      </c>
      <c r="E109" t="s">
        <v>277</v>
      </c>
      <c r="F109" s="12">
        <f t="shared" si="2"/>
        <v>67462.95</v>
      </c>
    </row>
    <row r="110" spans="1:6">
      <c r="A110" s="1">
        <v>45035</v>
      </c>
      <c r="B110" t="s">
        <v>370</v>
      </c>
      <c r="C110" t="s">
        <v>911</v>
      </c>
      <c r="D110" s="4">
        <v>541.21</v>
      </c>
      <c r="E110" t="s">
        <v>277</v>
      </c>
      <c r="F110" s="12">
        <f t="shared" si="2"/>
        <v>68004.160000000003</v>
      </c>
    </row>
    <row r="111" spans="1:6">
      <c r="A111" s="1">
        <v>45038</v>
      </c>
      <c r="B111" t="s">
        <v>370</v>
      </c>
      <c r="C111" t="s">
        <v>911</v>
      </c>
      <c r="D111" s="4">
        <v>540.47</v>
      </c>
      <c r="E111" t="s">
        <v>374</v>
      </c>
      <c r="F111" s="12">
        <f t="shared" si="2"/>
        <v>68544.63</v>
      </c>
    </row>
    <row r="112" spans="1:6">
      <c r="A112" s="1">
        <v>45039</v>
      </c>
      <c r="B112" t="s">
        <v>72</v>
      </c>
      <c r="C112" t="s">
        <v>890</v>
      </c>
      <c r="D112" s="4">
        <v>500</v>
      </c>
      <c r="E112" t="s">
        <v>277</v>
      </c>
      <c r="F112" s="12">
        <f t="shared" si="2"/>
        <v>69044.63</v>
      </c>
    </row>
    <row r="113" spans="1:6">
      <c r="A113" s="1">
        <v>45042</v>
      </c>
      <c r="B113" t="s">
        <v>370</v>
      </c>
      <c r="C113" t="s">
        <v>911</v>
      </c>
      <c r="D113" s="4">
        <v>542.11</v>
      </c>
      <c r="E113" t="s">
        <v>374</v>
      </c>
      <c r="F113" s="12">
        <f t="shared" si="2"/>
        <v>69586.740000000005</v>
      </c>
    </row>
    <row r="114" spans="1:6">
      <c r="A114" s="1">
        <v>45042</v>
      </c>
      <c r="B114" t="s">
        <v>72</v>
      </c>
      <c r="C114" t="s">
        <v>890</v>
      </c>
      <c r="D114" s="4">
        <v>500</v>
      </c>
      <c r="E114" t="s">
        <v>277</v>
      </c>
      <c r="F114" s="12">
        <f t="shared" si="2"/>
        <v>70086.740000000005</v>
      </c>
    </row>
    <row r="115" spans="1:6">
      <c r="A115" s="1">
        <v>45046</v>
      </c>
      <c r="B115" t="s">
        <v>370</v>
      </c>
      <c r="C115" t="s">
        <v>911</v>
      </c>
      <c r="D115" s="4">
        <v>539.98</v>
      </c>
      <c r="E115" t="s">
        <v>374</v>
      </c>
      <c r="F115" s="12">
        <f t="shared" si="2"/>
        <v>70626.720000000001</v>
      </c>
    </row>
    <row r="116" spans="1:6">
      <c r="A116" s="1">
        <v>45047</v>
      </c>
      <c r="B116" t="s">
        <v>72</v>
      </c>
      <c r="C116" t="s">
        <v>890</v>
      </c>
      <c r="D116" s="4">
        <v>539.17999999999995</v>
      </c>
      <c r="E116" t="s">
        <v>277</v>
      </c>
      <c r="F116" s="12">
        <f t="shared" si="2"/>
        <v>71165.899999999994</v>
      </c>
    </row>
    <row r="117" spans="1:6">
      <c r="A117" s="1">
        <v>45050</v>
      </c>
      <c r="B117" t="s">
        <v>370</v>
      </c>
      <c r="C117" t="s">
        <v>911</v>
      </c>
      <c r="D117" s="4">
        <v>539.98</v>
      </c>
      <c r="E117" t="s">
        <v>374</v>
      </c>
      <c r="F117" s="12">
        <f t="shared" si="2"/>
        <v>71705.87999999999</v>
      </c>
    </row>
    <row r="118" spans="1:6">
      <c r="A118" s="1">
        <v>45051</v>
      </c>
      <c r="B118" t="s">
        <v>72</v>
      </c>
      <c r="C118" t="s">
        <v>890</v>
      </c>
      <c r="D118" s="4">
        <v>500</v>
      </c>
      <c r="E118" t="s">
        <v>277</v>
      </c>
      <c r="F118" s="12">
        <f t="shared" si="2"/>
        <v>72205.87999999999</v>
      </c>
    </row>
    <row r="119" spans="1:6">
      <c r="A119" s="1">
        <v>45055</v>
      </c>
      <c r="B119" t="s">
        <v>370</v>
      </c>
      <c r="C119" t="s">
        <v>911</v>
      </c>
      <c r="D119" s="4">
        <v>540</v>
      </c>
      <c r="E119" t="s">
        <v>374</v>
      </c>
      <c r="F119" s="12">
        <f t="shared" si="2"/>
        <v>72745.87999999999</v>
      </c>
    </row>
    <row r="120" spans="1:6">
      <c r="A120" s="1">
        <v>45056</v>
      </c>
      <c r="B120" t="s">
        <v>72</v>
      </c>
      <c r="C120" t="s">
        <v>890</v>
      </c>
      <c r="D120" s="4">
        <v>500</v>
      </c>
      <c r="E120" t="s">
        <v>277</v>
      </c>
      <c r="F120" s="12">
        <f t="shared" si="2"/>
        <v>73245.87999999999</v>
      </c>
    </row>
    <row r="121" spans="1:6">
      <c r="A121" s="1">
        <v>45058</v>
      </c>
      <c r="B121" t="s">
        <v>370</v>
      </c>
      <c r="C121" t="s">
        <v>911</v>
      </c>
      <c r="D121" s="4">
        <v>540.52</v>
      </c>
      <c r="E121" t="s">
        <v>277</v>
      </c>
      <c r="F121" s="12">
        <f t="shared" si="2"/>
        <v>73786.399999999994</v>
      </c>
    </row>
    <row r="122" spans="1:6">
      <c r="A122" s="1">
        <v>45061</v>
      </c>
      <c r="B122" t="s">
        <v>72</v>
      </c>
      <c r="C122" t="s">
        <v>890</v>
      </c>
      <c r="D122" s="4">
        <v>500</v>
      </c>
      <c r="E122" t="s">
        <v>277</v>
      </c>
      <c r="F122" s="12">
        <f t="shared" si="2"/>
        <v>74286.399999999994</v>
      </c>
    </row>
    <row r="123" spans="1:6">
      <c r="A123" s="1">
        <v>45062</v>
      </c>
      <c r="B123" t="s">
        <v>370</v>
      </c>
      <c r="C123" t="s">
        <v>911</v>
      </c>
      <c r="D123" s="4">
        <v>540.34</v>
      </c>
      <c r="E123" t="s">
        <v>374</v>
      </c>
      <c r="F123" s="12">
        <f t="shared" si="2"/>
        <v>74826.739999999991</v>
      </c>
    </row>
    <row r="124" spans="1:6">
      <c r="A124" s="1">
        <v>45067</v>
      </c>
      <c r="B124" t="s">
        <v>72</v>
      </c>
      <c r="C124" t="s">
        <v>890</v>
      </c>
      <c r="D124" s="4">
        <v>500</v>
      </c>
      <c r="E124" t="s">
        <v>667</v>
      </c>
      <c r="F124" s="12">
        <f t="shared" si="2"/>
        <v>75326.739999999991</v>
      </c>
    </row>
    <row r="125" spans="1:6">
      <c r="A125" s="1">
        <v>45067</v>
      </c>
      <c r="B125" t="s">
        <v>370</v>
      </c>
      <c r="C125" t="s">
        <v>911</v>
      </c>
      <c r="D125" s="4">
        <v>540.1</v>
      </c>
      <c r="E125" t="s">
        <v>265</v>
      </c>
      <c r="F125" s="12">
        <f t="shared" si="2"/>
        <v>75866.84</v>
      </c>
    </row>
    <row r="126" spans="1:6">
      <c r="A126" s="1">
        <v>45070</v>
      </c>
      <c r="B126" t="s">
        <v>370</v>
      </c>
      <c r="C126" t="s">
        <v>911</v>
      </c>
      <c r="D126" s="4">
        <v>540.41</v>
      </c>
      <c r="E126" t="s">
        <v>277</v>
      </c>
      <c r="F126" s="12">
        <f t="shared" si="2"/>
        <v>76407.25</v>
      </c>
    </row>
    <row r="127" spans="1:6">
      <c r="A127" s="1">
        <v>45071</v>
      </c>
      <c r="B127" t="s">
        <v>72</v>
      </c>
      <c r="C127" t="s">
        <v>890</v>
      </c>
      <c r="D127" s="4">
        <v>500</v>
      </c>
      <c r="E127" t="s">
        <v>667</v>
      </c>
      <c r="F127" s="12">
        <f t="shared" si="2"/>
        <v>76907.25</v>
      </c>
    </row>
    <row r="128" spans="1:6">
      <c r="A128" s="1">
        <v>45075</v>
      </c>
      <c r="B128" t="s">
        <v>370</v>
      </c>
      <c r="C128" t="s">
        <v>911</v>
      </c>
      <c r="D128" s="4">
        <v>540.16</v>
      </c>
      <c r="E128" t="s">
        <v>265</v>
      </c>
      <c r="F128" s="12">
        <f t="shared" si="2"/>
        <v>77447.41</v>
      </c>
    </row>
    <row r="129" spans="1:6">
      <c r="A129" s="1">
        <v>45076</v>
      </c>
      <c r="B129" t="s">
        <v>72</v>
      </c>
      <c r="C129" t="s">
        <v>890</v>
      </c>
      <c r="D129" s="4">
        <v>500</v>
      </c>
      <c r="E129" t="s">
        <v>667</v>
      </c>
      <c r="F129" s="12">
        <f t="shared" si="2"/>
        <v>77947.41</v>
      </c>
    </row>
    <row r="130" spans="1:6">
      <c r="A130" s="1">
        <v>45078</v>
      </c>
      <c r="B130" t="s">
        <v>370</v>
      </c>
      <c r="C130" t="s">
        <v>911</v>
      </c>
      <c r="D130" s="4">
        <v>540.20000000000005</v>
      </c>
      <c r="E130" t="s">
        <v>374</v>
      </c>
      <c r="F130" s="12">
        <f t="shared" si="2"/>
        <v>78487.61</v>
      </c>
    </row>
    <row r="131" spans="1:6">
      <c r="A131" s="1">
        <v>45082</v>
      </c>
      <c r="B131" t="s">
        <v>72</v>
      </c>
      <c r="C131" t="s">
        <v>890</v>
      </c>
      <c r="D131" s="4">
        <v>500</v>
      </c>
      <c r="E131" t="s">
        <v>277</v>
      </c>
      <c r="F131" s="12">
        <f t="shared" si="2"/>
        <v>78987.61</v>
      </c>
    </row>
    <row r="132" spans="1:6">
      <c r="A132" s="1">
        <v>45082</v>
      </c>
      <c r="B132" t="s">
        <v>370</v>
      </c>
      <c r="C132" t="s">
        <v>911</v>
      </c>
      <c r="D132" s="4">
        <v>541.17999999999995</v>
      </c>
      <c r="E132" t="s">
        <v>374</v>
      </c>
      <c r="F132" s="12">
        <f t="shared" ref="F132:F195" si="3">SUM(F131,D132)</f>
        <v>79528.789999999994</v>
      </c>
    </row>
    <row r="133" spans="1:6">
      <c r="A133" s="1">
        <v>45086</v>
      </c>
      <c r="B133" t="s">
        <v>370</v>
      </c>
      <c r="C133" t="s">
        <v>911</v>
      </c>
      <c r="D133" s="4">
        <v>540.41999999999996</v>
      </c>
      <c r="E133" t="s">
        <v>374</v>
      </c>
      <c r="F133" s="12">
        <f t="shared" si="3"/>
        <v>80069.209999999992</v>
      </c>
    </row>
    <row r="134" spans="1:6">
      <c r="A134" s="1">
        <v>45087</v>
      </c>
      <c r="B134" t="s">
        <v>72</v>
      </c>
      <c r="C134" t="s">
        <v>890</v>
      </c>
      <c r="D134" s="4">
        <v>500</v>
      </c>
      <c r="E134" t="s">
        <v>277</v>
      </c>
      <c r="F134" s="12">
        <f t="shared" si="3"/>
        <v>80569.209999999992</v>
      </c>
    </row>
    <row r="135" spans="1:6">
      <c r="A135" s="1">
        <v>45090</v>
      </c>
      <c r="B135" t="s">
        <v>370</v>
      </c>
      <c r="C135" t="s">
        <v>911</v>
      </c>
      <c r="D135" s="4">
        <v>540.16</v>
      </c>
      <c r="E135" t="s">
        <v>374</v>
      </c>
      <c r="F135" s="12">
        <f t="shared" si="3"/>
        <v>81109.37</v>
      </c>
    </row>
    <row r="136" spans="1:6">
      <c r="A136" s="1">
        <v>45092</v>
      </c>
      <c r="B136" t="s">
        <v>72</v>
      </c>
      <c r="C136" t="s">
        <v>890</v>
      </c>
      <c r="D136" s="4">
        <v>500</v>
      </c>
      <c r="E136" t="s">
        <v>277</v>
      </c>
      <c r="F136" s="12">
        <f t="shared" si="3"/>
        <v>81609.37</v>
      </c>
    </row>
    <row r="137" spans="1:6">
      <c r="A137" s="1">
        <v>45095</v>
      </c>
      <c r="B137" t="s">
        <v>370</v>
      </c>
      <c r="C137" t="s">
        <v>911</v>
      </c>
      <c r="D137" s="4">
        <v>540.30999999999995</v>
      </c>
      <c r="E137" t="s">
        <v>374</v>
      </c>
      <c r="F137" s="12">
        <f t="shared" si="3"/>
        <v>82149.679999999993</v>
      </c>
    </row>
    <row r="138" spans="1:6">
      <c r="A138" s="1">
        <v>45097</v>
      </c>
      <c r="B138" t="s">
        <v>72</v>
      </c>
      <c r="C138" t="s">
        <v>890</v>
      </c>
      <c r="D138" s="4">
        <v>500</v>
      </c>
      <c r="E138" t="s">
        <v>277</v>
      </c>
      <c r="F138" s="12">
        <f t="shared" si="3"/>
        <v>82649.679999999993</v>
      </c>
    </row>
    <row r="139" spans="1:6">
      <c r="A139" s="1">
        <v>45099</v>
      </c>
      <c r="B139" t="s">
        <v>370</v>
      </c>
      <c r="C139" t="s">
        <v>911</v>
      </c>
      <c r="D139" s="4">
        <v>541.36</v>
      </c>
      <c r="E139" t="s">
        <v>374</v>
      </c>
      <c r="F139" s="12">
        <f t="shared" si="3"/>
        <v>83191.039999999994</v>
      </c>
    </row>
    <row r="140" spans="1:6">
      <c r="A140" s="1">
        <v>45102</v>
      </c>
      <c r="B140" t="s">
        <v>72</v>
      </c>
      <c r="C140" t="s">
        <v>890</v>
      </c>
      <c r="D140" s="4">
        <v>500</v>
      </c>
      <c r="E140" t="s">
        <v>277</v>
      </c>
      <c r="F140" s="12">
        <f t="shared" si="3"/>
        <v>83691.039999999994</v>
      </c>
    </row>
    <row r="141" spans="1:6">
      <c r="A141" s="1">
        <v>45103</v>
      </c>
      <c r="B141" t="s">
        <v>370</v>
      </c>
      <c r="C141" t="s">
        <v>911</v>
      </c>
      <c r="D141" s="4">
        <v>540.5</v>
      </c>
      <c r="E141" t="s">
        <v>374</v>
      </c>
      <c r="F141" s="12">
        <f t="shared" si="3"/>
        <v>84231.54</v>
      </c>
    </row>
    <row r="142" spans="1:6">
      <c r="A142" s="1">
        <v>45108</v>
      </c>
      <c r="B142" t="s">
        <v>370</v>
      </c>
      <c r="C142" t="s">
        <v>911</v>
      </c>
      <c r="D142" s="4">
        <v>540.04</v>
      </c>
      <c r="E142" t="s">
        <v>374</v>
      </c>
      <c r="F142" s="12">
        <f t="shared" si="3"/>
        <v>84771.579999999987</v>
      </c>
    </row>
    <row r="143" spans="1:6">
      <c r="A143" s="1">
        <v>45112</v>
      </c>
      <c r="B143" t="s">
        <v>72</v>
      </c>
      <c r="C143" t="s">
        <v>890</v>
      </c>
      <c r="D143" s="4">
        <v>500</v>
      </c>
      <c r="E143" t="s">
        <v>277</v>
      </c>
      <c r="F143" s="12">
        <f t="shared" si="3"/>
        <v>85271.579999999987</v>
      </c>
    </row>
    <row r="144" spans="1:6">
      <c r="A144" s="1">
        <v>45114</v>
      </c>
      <c r="B144" t="s">
        <v>370</v>
      </c>
      <c r="C144" t="s">
        <v>911</v>
      </c>
      <c r="D144" s="4">
        <v>562.38</v>
      </c>
      <c r="E144" t="s">
        <v>139</v>
      </c>
      <c r="F144" s="12">
        <f t="shared" si="3"/>
        <v>85833.959999999992</v>
      </c>
    </row>
    <row r="145" spans="1:6">
      <c r="A145" s="1">
        <v>45116</v>
      </c>
      <c r="B145" t="s">
        <v>72</v>
      </c>
      <c r="C145" t="s">
        <v>890</v>
      </c>
      <c r="D145" s="4">
        <v>500</v>
      </c>
      <c r="E145" t="s">
        <v>277</v>
      </c>
      <c r="F145" s="12">
        <f t="shared" si="3"/>
        <v>86333.959999999992</v>
      </c>
    </row>
    <row r="146" spans="1:6">
      <c r="A146" s="1">
        <v>45118</v>
      </c>
      <c r="B146" t="s">
        <v>72</v>
      </c>
      <c r="C146" t="s">
        <v>890</v>
      </c>
      <c r="D146" s="4">
        <v>500</v>
      </c>
      <c r="E146" t="s">
        <v>277</v>
      </c>
      <c r="F146" s="12">
        <f t="shared" si="3"/>
        <v>86833.959999999992</v>
      </c>
    </row>
    <row r="147" spans="1:6">
      <c r="A147" s="1">
        <v>45119</v>
      </c>
      <c r="B147" t="s">
        <v>370</v>
      </c>
      <c r="C147" t="s">
        <v>911</v>
      </c>
      <c r="D147" s="4">
        <v>540.35</v>
      </c>
      <c r="E147" t="s">
        <v>374</v>
      </c>
      <c r="F147" s="12">
        <f t="shared" si="3"/>
        <v>87374.31</v>
      </c>
    </row>
    <row r="148" spans="1:6">
      <c r="A148" s="1">
        <v>45120</v>
      </c>
      <c r="B148" t="s">
        <v>72</v>
      </c>
      <c r="C148" t="s">
        <v>890</v>
      </c>
      <c r="D148" s="4">
        <v>500</v>
      </c>
      <c r="E148" t="s">
        <v>277</v>
      </c>
      <c r="F148" s="12">
        <f t="shared" si="3"/>
        <v>87874.31</v>
      </c>
    </row>
    <row r="149" spans="1:6">
      <c r="A149" s="1">
        <v>45124</v>
      </c>
      <c r="B149" t="s">
        <v>72</v>
      </c>
      <c r="C149" t="s">
        <v>890</v>
      </c>
      <c r="D149" s="4">
        <v>500</v>
      </c>
      <c r="E149" t="s">
        <v>277</v>
      </c>
      <c r="F149" s="12">
        <f t="shared" si="3"/>
        <v>88374.31</v>
      </c>
    </row>
    <row r="150" spans="1:6">
      <c r="A150" s="1">
        <v>45124</v>
      </c>
      <c r="B150" t="s">
        <v>370</v>
      </c>
      <c r="C150" t="s">
        <v>911</v>
      </c>
      <c r="D150" s="4">
        <v>540.34</v>
      </c>
      <c r="E150" t="s">
        <v>667</v>
      </c>
      <c r="F150" s="12">
        <f t="shared" si="3"/>
        <v>88914.65</v>
      </c>
    </row>
    <row r="151" spans="1:6">
      <c r="A151" s="1">
        <v>45127</v>
      </c>
      <c r="B151" t="s">
        <v>72</v>
      </c>
      <c r="C151" t="s">
        <v>890</v>
      </c>
      <c r="D151" s="4">
        <v>500</v>
      </c>
      <c r="E151" t="s">
        <v>667</v>
      </c>
      <c r="F151" s="12">
        <f t="shared" si="3"/>
        <v>89414.65</v>
      </c>
    </row>
    <row r="152" spans="1:6">
      <c r="A152" s="1">
        <v>45128</v>
      </c>
      <c r="B152" t="s">
        <v>370</v>
      </c>
      <c r="C152" t="s">
        <v>911</v>
      </c>
      <c r="D152" s="4">
        <v>540.36</v>
      </c>
      <c r="E152" t="s">
        <v>139</v>
      </c>
      <c r="F152" s="12">
        <f t="shared" si="3"/>
        <v>89955.01</v>
      </c>
    </row>
    <row r="153" spans="1:6">
      <c r="A153" s="1">
        <v>45130</v>
      </c>
      <c r="B153" t="s">
        <v>72</v>
      </c>
      <c r="C153" t="s">
        <v>890</v>
      </c>
      <c r="D153" s="4">
        <v>500</v>
      </c>
      <c r="E153" t="s">
        <v>265</v>
      </c>
      <c r="F153" s="12">
        <f t="shared" si="3"/>
        <v>90455.01</v>
      </c>
    </row>
    <row r="154" spans="1:6">
      <c r="A154" s="1">
        <v>45132</v>
      </c>
      <c r="B154" t="s">
        <v>370</v>
      </c>
      <c r="C154" t="s">
        <v>911</v>
      </c>
      <c r="D154" s="4">
        <v>540.66</v>
      </c>
      <c r="E154" t="s">
        <v>139</v>
      </c>
      <c r="F154" s="12">
        <f t="shared" si="3"/>
        <v>90995.67</v>
      </c>
    </row>
    <row r="155" spans="1:6">
      <c r="A155" s="1">
        <v>45137</v>
      </c>
      <c r="B155" t="s">
        <v>72</v>
      </c>
      <c r="C155" t="s">
        <v>890</v>
      </c>
      <c r="D155" s="4">
        <v>500</v>
      </c>
      <c r="E155" t="s">
        <v>742</v>
      </c>
      <c r="F155" s="12">
        <f t="shared" si="3"/>
        <v>91495.67</v>
      </c>
    </row>
    <row r="156" spans="1:6">
      <c r="A156" s="1">
        <v>45143</v>
      </c>
      <c r="B156" t="s">
        <v>370</v>
      </c>
      <c r="C156" t="s">
        <v>911</v>
      </c>
      <c r="D156" s="4">
        <v>540.16999999999996</v>
      </c>
      <c r="E156" t="s">
        <v>773</v>
      </c>
      <c r="F156" s="12">
        <f t="shared" si="3"/>
        <v>92035.839999999997</v>
      </c>
    </row>
    <row r="157" spans="1:6">
      <c r="A157" s="1">
        <v>45144</v>
      </c>
      <c r="B157" t="s">
        <v>72</v>
      </c>
      <c r="C157" t="s">
        <v>890</v>
      </c>
      <c r="D157" s="4">
        <v>500</v>
      </c>
      <c r="E157" t="s">
        <v>667</v>
      </c>
      <c r="F157" s="12">
        <f t="shared" si="3"/>
        <v>92535.84</v>
      </c>
    </row>
    <row r="158" spans="1:6">
      <c r="A158" s="1">
        <v>45149</v>
      </c>
      <c r="B158" t="s">
        <v>72</v>
      </c>
      <c r="C158" t="s">
        <v>890</v>
      </c>
      <c r="D158" s="4">
        <v>500</v>
      </c>
      <c r="E158" t="s">
        <v>667</v>
      </c>
      <c r="F158" s="12">
        <f t="shared" si="3"/>
        <v>93035.839999999997</v>
      </c>
    </row>
    <row r="159" spans="1:6">
      <c r="A159" s="1">
        <v>45149</v>
      </c>
      <c r="B159" t="s">
        <v>370</v>
      </c>
      <c r="C159" t="s">
        <v>911</v>
      </c>
      <c r="D159" s="4">
        <v>540.08000000000004</v>
      </c>
      <c r="E159" t="s">
        <v>773</v>
      </c>
      <c r="F159" s="12">
        <f t="shared" si="3"/>
        <v>93575.92</v>
      </c>
    </row>
    <row r="160" spans="1:6">
      <c r="A160" s="1">
        <v>45154</v>
      </c>
      <c r="B160" t="s">
        <v>72</v>
      </c>
      <c r="C160" t="s">
        <v>890</v>
      </c>
      <c r="D160" s="4">
        <v>500</v>
      </c>
      <c r="E160" t="s">
        <v>667</v>
      </c>
      <c r="F160" s="12">
        <f t="shared" si="3"/>
        <v>94075.92</v>
      </c>
    </row>
    <row r="161" spans="1:6">
      <c r="A161" s="1">
        <v>45155</v>
      </c>
      <c r="B161" t="s">
        <v>370</v>
      </c>
      <c r="C161" t="s">
        <v>911</v>
      </c>
      <c r="D161" s="4">
        <v>540.79</v>
      </c>
      <c r="E161" t="s">
        <v>773</v>
      </c>
      <c r="F161" s="12">
        <f t="shared" si="3"/>
        <v>94616.709999999992</v>
      </c>
    </row>
    <row r="162" spans="1:6">
      <c r="A162" s="1">
        <v>45159</v>
      </c>
      <c r="B162" t="s">
        <v>72</v>
      </c>
      <c r="C162" t="s">
        <v>890</v>
      </c>
      <c r="D162" s="4">
        <v>500</v>
      </c>
      <c r="E162" t="s">
        <v>667</v>
      </c>
      <c r="F162" s="12">
        <f t="shared" si="3"/>
        <v>95116.709999999992</v>
      </c>
    </row>
    <row r="163" spans="1:6">
      <c r="A163" s="1">
        <v>45162</v>
      </c>
      <c r="B163" t="s">
        <v>370</v>
      </c>
      <c r="C163" t="s">
        <v>911</v>
      </c>
      <c r="D163" s="4">
        <v>542.77</v>
      </c>
      <c r="E163" t="s">
        <v>773</v>
      </c>
      <c r="F163" s="12">
        <f t="shared" si="3"/>
        <v>95659.48</v>
      </c>
    </row>
    <row r="164" spans="1:6">
      <c r="A164" s="1">
        <v>45165</v>
      </c>
      <c r="B164" t="s">
        <v>72</v>
      </c>
      <c r="C164" t="s">
        <v>890</v>
      </c>
      <c r="D164" s="4">
        <v>500</v>
      </c>
      <c r="E164" t="s">
        <v>667</v>
      </c>
      <c r="F164" s="12">
        <f t="shared" si="3"/>
        <v>96159.48</v>
      </c>
    </row>
    <row r="165" spans="1:6">
      <c r="A165" s="1">
        <v>45168</v>
      </c>
      <c r="B165" t="s">
        <v>370</v>
      </c>
      <c r="C165" t="s">
        <v>911</v>
      </c>
      <c r="D165" s="4">
        <v>540.70000000000005</v>
      </c>
      <c r="E165" t="s">
        <v>667</v>
      </c>
      <c r="F165" s="12">
        <f t="shared" si="3"/>
        <v>96700.18</v>
      </c>
    </row>
    <row r="166" spans="1:6">
      <c r="A166" s="1">
        <v>45169</v>
      </c>
      <c r="B166" t="s">
        <v>775</v>
      </c>
      <c r="C166" t="s">
        <v>889</v>
      </c>
      <c r="D166" s="4">
        <v>583.52</v>
      </c>
      <c r="E166" t="s">
        <v>773</v>
      </c>
      <c r="F166" s="12">
        <f t="shared" si="3"/>
        <v>97283.7</v>
      </c>
    </row>
    <row r="167" spans="1:6">
      <c r="A167" s="1">
        <v>45170</v>
      </c>
      <c r="B167" t="s">
        <v>72</v>
      </c>
      <c r="C167" t="s">
        <v>890</v>
      </c>
      <c r="D167" s="4">
        <v>500.24</v>
      </c>
      <c r="E167" t="s">
        <v>667</v>
      </c>
      <c r="F167" s="12">
        <f t="shared" si="3"/>
        <v>97783.94</v>
      </c>
    </row>
    <row r="168" spans="1:6">
      <c r="A168" s="1">
        <v>45173</v>
      </c>
      <c r="B168" t="s">
        <v>370</v>
      </c>
      <c r="C168" t="s">
        <v>911</v>
      </c>
      <c r="D168" s="4">
        <v>540.71</v>
      </c>
      <c r="E168" t="s">
        <v>667</v>
      </c>
      <c r="F168" s="12">
        <f t="shared" si="3"/>
        <v>98324.650000000009</v>
      </c>
    </row>
    <row r="169" spans="1:6">
      <c r="A169" s="1">
        <v>45173</v>
      </c>
      <c r="B169" t="s">
        <v>72</v>
      </c>
      <c r="C169" t="s">
        <v>890</v>
      </c>
      <c r="D169" s="4">
        <v>500</v>
      </c>
      <c r="E169" t="s">
        <v>667</v>
      </c>
      <c r="F169" s="12">
        <f t="shared" si="3"/>
        <v>98824.650000000009</v>
      </c>
    </row>
    <row r="170" spans="1:6">
      <c r="A170" s="1">
        <v>45176</v>
      </c>
      <c r="B170" t="s">
        <v>72</v>
      </c>
      <c r="C170" t="s">
        <v>890</v>
      </c>
      <c r="D170" s="4">
        <v>500</v>
      </c>
      <c r="E170" t="s">
        <v>667</v>
      </c>
      <c r="F170" s="12">
        <f t="shared" si="3"/>
        <v>99324.650000000009</v>
      </c>
    </row>
    <row r="171" spans="1:6">
      <c r="A171" s="1">
        <v>45177</v>
      </c>
      <c r="B171" t="s">
        <v>370</v>
      </c>
      <c r="C171" t="s">
        <v>911</v>
      </c>
      <c r="D171" s="4">
        <v>540.6</v>
      </c>
      <c r="E171" t="s">
        <v>667</v>
      </c>
      <c r="F171" s="12">
        <f t="shared" si="3"/>
        <v>99865.250000000015</v>
      </c>
    </row>
    <row r="172" spans="1:6">
      <c r="A172" s="1">
        <v>45180</v>
      </c>
      <c r="B172" t="s">
        <v>72</v>
      </c>
      <c r="C172" t="s">
        <v>890</v>
      </c>
      <c r="D172" s="4">
        <v>500</v>
      </c>
      <c r="E172" t="s">
        <v>667</v>
      </c>
      <c r="F172" s="12">
        <f t="shared" si="3"/>
        <v>100365.25000000001</v>
      </c>
    </row>
    <row r="173" spans="1:6">
      <c r="A173" s="1">
        <v>45181</v>
      </c>
      <c r="B173" t="s">
        <v>370</v>
      </c>
      <c r="C173" t="s">
        <v>911</v>
      </c>
      <c r="D173" s="4">
        <v>541.34</v>
      </c>
      <c r="E173" t="s">
        <v>667</v>
      </c>
      <c r="F173" s="12">
        <f t="shared" si="3"/>
        <v>100906.59000000001</v>
      </c>
    </row>
    <row r="174" spans="1:6">
      <c r="A174" s="1">
        <v>45183</v>
      </c>
      <c r="B174" t="s">
        <v>72</v>
      </c>
      <c r="C174" t="s">
        <v>890</v>
      </c>
      <c r="D174" s="4">
        <v>500</v>
      </c>
      <c r="E174" t="s">
        <v>667</v>
      </c>
      <c r="F174" s="12">
        <f t="shared" si="3"/>
        <v>101406.59000000001</v>
      </c>
    </row>
    <row r="175" spans="1:6">
      <c r="A175" s="1">
        <v>45184</v>
      </c>
      <c r="B175" t="s">
        <v>370</v>
      </c>
      <c r="C175" t="s">
        <v>911</v>
      </c>
      <c r="D175" s="4">
        <v>540.24</v>
      </c>
      <c r="E175" t="s">
        <v>667</v>
      </c>
      <c r="F175" s="12">
        <f t="shared" si="3"/>
        <v>101946.83000000002</v>
      </c>
    </row>
    <row r="176" spans="1:6">
      <c r="A176" s="1">
        <v>45186</v>
      </c>
      <c r="B176" t="s">
        <v>72</v>
      </c>
      <c r="C176" t="s">
        <v>890</v>
      </c>
      <c r="D176" s="4">
        <v>500</v>
      </c>
      <c r="E176" t="s">
        <v>667</v>
      </c>
      <c r="F176" s="12">
        <f t="shared" si="3"/>
        <v>102446.83000000002</v>
      </c>
    </row>
    <row r="177" spans="1:6">
      <c r="A177" s="1">
        <v>45187</v>
      </c>
      <c r="B177" t="s">
        <v>370</v>
      </c>
      <c r="C177" t="s">
        <v>911</v>
      </c>
      <c r="D177" s="4">
        <v>540.55999999999995</v>
      </c>
      <c r="E177" t="s">
        <v>667</v>
      </c>
      <c r="F177" s="12">
        <f t="shared" si="3"/>
        <v>102987.39000000001</v>
      </c>
    </row>
    <row r="178" spans="1:6">
      <c r="A178" s="1">
        <v>45188</v>
      </c>
      <c r="B178" t="s">
        <v>72</v>
      </c>
      <c r="C178" t="s">
        <v>890</v>
      </c>
      <c r="D178" s="4">
        <v>500</v>
      </c>
      <c r="E178" t="s">
        <v>667</v>
      </c>
      <c r="F178" s="12">
        <f t="shared" si="3"/>
        <v>103487.39000000001</v>
      </c>
    </row>
    <row r="179" spans="1:6">
      <c r="A179" s="1">
        <v>45190</v>
      </c>
      <c r="B179" t="s">
        <v>370</v>
      </c>
      <c r="C179" t="s">
        <v>911</v>
      </c>
      <c r="D179" s="4">
        <v>540.13</v>
      </c>
      <c r="E179" t="s">
        <v>667</v>
      </c>
      <c r="F179" s="12">
        <f t="shared" si="3"/>
        <v>104027.52000000002</v>
      </c>
    </row>
    <row r="180" spans="1:6">
      <c r="A180" s="1">
        <v>45192</v>
      </c>
      <c r="B180" t="s">
        <v>72</v>
      </c>
      <c r="C180" t="s">
        <v>890</v>
      </c>
      <c r="D180" s="4">
        <v>500</v>
      </c>
      <c r="E180" t="s">
        <v>667</v>
      </c>
      <c r="F180" s="12">
        <f t="shared" si="3"/>
        <v>104527.52000000002</v>
      </c>
    </row>
    <row r="181" spans="1:6">
      <c r="A181" s="1">
        <v>45193</v>
      </c>
      <c r="B181" t="s">
        <v>370</v>
      </c>
      <c r="C181" t="s">
        <v>911</v>
      </c>
      <c r="D181" s="4">
        <v>541.17999999999995</v>
      </c>
      <c r="E181" t="s">
        <v>667</v>
      </c>
      <c r="F181" s="12">
        <f t="shared" si="3"/>
        <v>105068.70000000001</v>
      </c>
    </row>
    <row r="182" spans="1:6">
      <c r="A182" s="1">
        <v>45195</v>
      </c>
      <c r="B182" t="s">
        <v>72</v>
      </c>
      <c r="C182" t="s">
        <v>890</v>
      </c>
      <c r="D182" s="4">
        <v>500</v>
      </c>
      <c r="E182" t="s">
        <v>818</v>
      </c>
      <c r="F182" s="12">
        <f t="shared" si="3"/>
        <v>105568.70000000001</v>
      </c>
    </row>
    <row r="183" spans="1:6">
      <c r="A183" s="1">
        <v>45196</v>
      </c>
      <c r="B183" t="s">
        <v>72</v>
      </c>
      <c r="C183" t="s">
        <v>890</v>
      </c>
      <c r="D183" s="4">
        <v>500</v>
      </c>
      <c r="E183" t="s">
        <v>667</v>
      </c>
      <c r="F183" s="12">
        <f t="shared" si="3"/>
        <v>106068.70000000001</v>
      </c>
    </row>
    <row r="184" spans="1:6">
      <c r="A184" s="1">
        <v>45196</v>
      </c>
      <c r="B184" t="s">
        <v>370</v>
      </c>
      <c r="C184" t="s">
        <v>911</v>
      </c>
      <c r="D184" s="4">
        <v>540.34</v>
      </c>
      <c r="E184" t="s">
        <v>667</v>
      </c>
      <c r="F184" s="12">
        <f t="shared" si="3"/>
        <v>106609.04000000001</v>
      </c>
    </row>
    <row r="185" spans="1:6">
      <c r="A185" s="1">
        <v>45203</v>
      </c>
      <c r="B185" t="s">
        <v>72</v>
      </c>
      <c r="C185" t="s">
        <v>890</v>
      </c>
      <c r="D185" s="4">
        <v>710.75</v>
      </c>
      <c r="E185" t="s">
        <v>667</v>
      </c>
      <c r="F185" s="12">
        <f t="shared" si="3"/>
        <v>107319.79000000001</v>
      </c>
    </row>
    <row r="186" spans="1:6">
      <c r="A186" s="1">
        <v>45204</v>
      </c>
      <c r="B186" t="s">
        <v>72</v>
      </c>
      <c r="C186" t="s">
        <v>890</v>
      </c>
      <c r="D186" s="4">
        <v>500</v>
      </c>
      <c r="E186" t="s">
        <v>667</v>
      </c>
      <c r="F186" s="12">
        <f t="shared" si="3"/>
        <v>107819.79000000001</v>
      </c>
    </row>
    <row r="187" spans="1:6">
      <c r="A187" s="1">
        <v>45204</v>
      </c>
      <c r="B187" t="s">
        <v>370</v>
      </c>
      <c r="C187" t="s">
        <v>911</v>
      </c>
      <c r="D187" s="4">
        <v>560.80999999999995</v>
      </c>
      <c r="E187" t="s">
        <v>667</v>
      </c>
      <c r="F187" s="12">
        <f t="shared" si="3"/>
        <v>108380.6</v>
      </c>
    </row>
    <row r="188" spans="1:6">
      <c r="A188" s="1">
        <v>45207</v>
      </c>
      <c r="B188" t="s">
        <v>370</v>
      </c>
      <c r="C188" t="s">
        <v>911</v>
      </c>
      <c r="D188" s="4">
        <v>540.16999999999996</v>
      </c>
      <c r="E188" t="s">
        <v>667</v>
      </c>
      <c r="F188" s="12">
        <f t="shared" si="3"/>
        <v>108920.77</v>
      </c>
    </row>
    <row r="189" spans="1:6">
      <c r="A189" s="1">
        <v>45209</v>
      </c>
      <c r="B189" t="s">
        <v>370</v>
      </c>
      <c r="C189" t="s">
        <v>911</v>
      </c>
      <c r="D189" s="4">
        <v>541.41999999999996</v>
      </c>
      <c r="E189" t="s">
        <v>667</v>
      </c>
      <c r="F189" s="12">
        <f t="shared" si="3"/>
        <v>109462.19</v>
      </c>
    </row>
    <row r="190" spans="1:6">
      <c r="A190" s="1">
        <v>45211</v>
      </c>
      <c r="B190" t="s">
        <v>72</v>
      </c>
      <c r="C190" t="s">
        <v>890</v>
      </c>
      <c r="D190" s="4">
        <v>2000</v>
      </c>
      <c r="E190" t="s">
        <v>667</v>
      </c>
      <c r="F190" s="12">
        <f t="shared" si="3"/>
        <v>111462.19</v>
      </c>
    </row>
    <row r="191" spans="1:6">
      <c r="A191" s="1">
        <v>45218</v>
      </c>
      <c r="B191" t="s">
        <v>994</v>
      </c>
      <c r="C191" t="s">
        <v>889</v>
      </c>
      <c r="D191" s="4">
        <v>700</v>
      </c>
      <c r="E191" t="s">
        <v>667</v>
      </c>
      <c r="F191" s="12">
        <f t="shared" si="3"/>
        <v>112162.19</v>
      </c>
    </row>
    <row r="192" spans="1:6">
      <c r="A192" s="1">
        <v>45220</v>
      </c>
      <c r="B192" t="s">
        <v>72</v>
      </c>
      <c r="C192" t="s">
        <v>890</v>
      </c>
      <c r="D192" s="4">
        <v>2000</v>
      </c>
      <c r="E192" t="s">
        <v>667</v>
      </c>
      <c r="F192" s="12">
        <f t="shared" si="3"/>
        <v>114162.19</v>
      </c>
    </row>
    <row r="193" spans="1:6">
      <c r="A193" s="1">
        <v>45225</v>
      </c>
      <c r="B193" t="s">
        <v>995</v>
      </c>
      <c r="C193" t="s">
        <v>889</v>
      </c>
      <c r="D193" s="4">
        <v>700</v>
      </c>
      <c r="E193" t="s">
        <v>667</v>
      </c>
      <c r="F193" s="12">
        <f t="shared" si="3"/>
        <v>114862.19</v>
      </c>
    </row>
    <row r="194" spans="1:6">
      <c r="A194" s="1">
        <v>45229</v>
      </c>
      <c r="B194" t="s">
        <v>72</v>
      </c>
      <c r="C194" t="s">
        <v>890</v>
      </c>
      <c r="D194" s="4">
        <v>2000</v>
      </c>
      <c r="E194" t="s">
        <v>667</v>
      </c>
      <c r="F194" s="12">
        <f t="shared" si="3"/>
        <v>116862.19</v>
      </c>
    </row>
    <row r="195" spans="1:6">
      <c r="A195" s="1">
        <v>45231</v>
      </c>
      <c r="B195" t="s">
        <v>72</v>
      </c>
      <c r="C195" t="s">
        <v>890</v>
      </c>
      <c r="D195" s="4">
        <v>539.91</v>
      </c>
      <c r="E195" t="s">
        <v>667</v>
      </c>
      <c r="F195" s="12">
        <f t="shared" si="3"/>
        <v>117402.1</v>
      </c>
    </row>
    <row r="196" spans="1:6">
      <c r="A196" s="1">
        <v>45232</v>
      </c>
      <c r="B196" t="s">
        <v>1034</v>
      </c>
      <c r="C196" t="s">
        <v>889</v>
      </c>
      <c r="D196" s="4">
        <v>700</v>
      </c>
      <c r="E196" t="s">
        <v>667</v>
      </c>
      <c r="F196" s="12">
        <f t="shared" ref="F196:F211" si="4">SUM(F195,D196)</f>
        <v>118102.1</v>
      </c>
    </row>
    <row r="197" spans="1:6">
      <c r="A197" s="1">
        <v>45236</v>
      </c>
      <c r="B197" t="s">
        <v>72</v>
      </c>
      <c r="C197" t="s">
        <v>890</v>
      </c>
      <c r="D197" s="4">
        <v>2000</v>
      </c>
      <c r="E197" t="s">
        <v>667</v>
      </c>
      <c r="F197" s="12">
        <f t="shared" si="4"/>
        <v>120102.1</v>
      </c>
    </row>
    <row r="198" spans="1:6">
      <c r="A198" s="1">
        <v>45238</v>
      </c>
      <c r="B198" t="s">
        <v>1036</v>
      </c>
      <c r="C198" t="s">
        <v>889</v>
      </c>
      <c r="D198" s="4">
        <v>700</v>
      </c>
      <c r="E198" t="s">
        <v>667</v>
      </c>
      <c r="F198" s="12">
        <f t="shared" si="4"/>
        <v>120802.1</v>
      </c>
    </row>
    <row r="199" spans="1:6">
      <c r="A199" s="1">
        <v>45242</v>
      </c>
      <c r="B199" t="s">
        <v>72</v>
      </c>
      <c r="C199" t="s">
        <v>890</v>
      </c>
      <c r="D199" s="4">
        <v>2000</v>
      </c>
      <c r="E199" t="s">
        <v>667</v>
      </c>
      <c r="F199" s="12">
        <f t="shared" si="4"/>
        <v>122802.1</v>
      </c>
    </row>
    <row r="200" spans="1:6">
      <c r="A200" s="1">
        <v>45243</v>
      </c>
      <c r="B200" t="s">
        <v>1038</v>
      </c>
      <c r="C200" t="s">
        <v>889</v>
      </c>
      <c r="D200" s="4">
        <v>532.14</v>
      </c>
      <c r="E200" t="s">
        <v>667</v>
      </c>
      <c r="F200" s="12">
        <f t="shared" si="4"/>
        <v>123334.24</v>
      </c>
    </row>
    <row r="201" spans="1:6">
      <c r="A201" s="1">
        <v>45249</v>
      </c>
      <c r="B201" t="s">
        <v>1043</v>
      </c>
      <c r="C201" t="s">
        <v>889</v>
      </c>
      <c r="D201" s="4">
        <v>700</v>
      </c>
      <c r="E201" t="s">
        <v>667</v>
      </c>
      <c r="F201" s="12">
        <f t="shared" si="4"/>
        <v>124034.24000000001</v>
      </c>
    </row>
    <row r="202" spans="1:6">
      <c r="A202" s="1">
        <v>45249</v>
      </c>
      <c r="B202" t="s">
        <v>72</v>
      </c>
      <c r="C202" t="s">
        <v>890</v>
      </c>
      <c r="D202" s="4">
        <v>2000</v>
      </c>
      <c r="E202" t="s">
        <v>667</v>
      </c>
      <c r="F202" s="12">
        <f t="shared" si="4"/>
        <v>126034.24000000001</v>
      </c>
    </row>
    <row r="203" spans="1:6">
      <c r="A203" s="1">
        <v>45255</v>
      </c>
      <c r="B203" t="s">
        <v>72</v>
      </c>
      <c r="C203" t="s">
        <v>890</v>
      </c>
      <c r="D203" s="4">
        <v>2000</v>
      </c>
      <c r="E203" t="s">
        <v>667</v>
      </c>
      <c r="F203" s="12">
        <f t="shared" si="4"/>
        <v>128034.24000000001</v>
      </c>
    </row>
    <row r="204" spans="1:6">
      <c r="A204" s="1">
        <v>45256</v>
      </c>
      <c r="B204" t="s">
        <v>1044</v>
      </c>
      <c r="C204" t="s">
        <v>889</v>
      </c>
      <c r="D204" s="4">
        <v>700</v>
      </c>
      <c r="E204" t="s">
        <v>667</v>
      </c>
      <c r="F204" s="12">
        <f t="shared" si="4"/>
        <v>128734.24</v>
      </c>
    </row>
    <row r="205" spans="1:6">
      <c r="A205" s="1">
        <v>45261</v>
      </c>
      <c r="B205" t="s">
        <v>72</v>
      </c>
      <c r="C205" t="s">
        <v>890</v>
      </c>
      <c r="D205" s="4">
        <v>1754.35</v>
      </c>
      <c r="E205" t="s">
        <v>667</v>
      </c>
      <c r="F205" s="12">
        <f t="shared" si="4"/>
        <v>130488.59000000001</v>
      </c>
    </row>
    <row r="206" spans="1:6">
      <c r="A206" s="1">
        <v>45265</v>
      </c>
      <c r="B206" t="s">
        <v>1083</v>
      </c>
      <c r="C206" t="s">
        <v>889</v>
      </c>
      <c r="D206" s="4">
        <v>700</v>
      </c>
      <c r="E206" t="s">
        <v>667</v>
      </c>
      <c r="F206" s="12">
        <f t="shared" si="4"/>
        <v>131188.59000000003</v>
      </c>
    </row>
    <row r="207" spans="1:6">
      <c r="A207" s="1">
        <v>45268</v>
      </c>
      <c r="B207" t="s">
        <v>72</v>
      </c>
      <c r="C207" t="s">
        <v>890</v>
      </c>
      <c r="D207" s="4">
        <v>2000</v>
      </c>
      <c r="E207" t="s">
        <v>667</v>
      </c>
      <c r="F207" s="12">
        <f t="shared" si="4"/>
        <v>133188.59000000003</v>
      </c>
    </row>
    <row r="208" spans="1:6">
      <c r="A208" s="1">
        <v>45273</v>
      </c>
      <c r="B208" t="s">
        <v>370</v>
      </c>
      <c r="C208" t="s">
        <v>911</v>
      </c>
      <c r="D208" s="4">
        <v>539.98</v>
      </c>
      <c r="E208" t="s">
        <v>773</v>
      </c>
      <c r="F208" s="12">
        <f t="shared" si="4"/>
        <v>133728.57000000004</v>
      </c>
    </row>
    <row r="209" spans="1:6">
      <c r="A209" s="1">
        <v>45274</v>
      </c>
      <c r="B209" t="s">
        <v>72</v>
      </c>
      <c r="C209" t="s">
        <v>890</v>
      </c>
      <c r="D209" s="4">
        <v>2000</v>
      </c>
      <c r="E209" t="s">
        <v>667</v>
      </c>
      <c r="F209" s="12">
        <f t="shared" si="4"/>
        <v>135728.57000000004</v>
      </c>
    </row>
    <row r="210" spans="1:6">
      <c r="A210" s="1">
        <v>45278</v>
      </c>
      <c r="B210" t="s">
        <v>370</v>
      </c>
      <c r="C210" t="s">
        <v>911</v>
      </c>
      <c r="D210" s="4">
        <v>542.95000000000005</v>
      </c>
      <c r="E210" t="s">
        <v>773</v>
      </c>
      <c r="F210" s="12">
        <f t="shared" si="4"/>
        <v>136271.52000000005</v>
      </c>
    </row>
    <row r="211" spans="1:6">
      <c r="A211" s="1">
        <v>45288</v>
      </c>
      <c r="B211" t="s">
        <v>72</v>
      </c>
      <c r="C211" t="s">
        <v>890</v>
      </c>
      <c r="D211" s="4">
        <v>2000</v>
      </c>
      <c r="E211" t="s">
        <v>667</v>
      </c>
      <c r="F211" s="12">
        <f t="shared" si="4"/>
        <v>138271.52000000005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FE20-CE33-4137-8A2B-75DED2B573F7}">
  <sheetPr>
    <tabColor theme="4" tint="0.59999389629810485"/>
  </sheetPr>
  <dimension ref="A1:S11"/>
  <sheetViews>
    <sheetView zoomScaleNormal="100" workbookViewId="0">
      <pane xSplit="1" topLeftCell="J1" activePane="topRight" state="frozen"/>
      <selection pane="topRight" activeCell="S6" sqref="S6"/>
    </sheetView>
  </sheetViews>
  <sheetFormatPr defaultRowHeight="15"/>
  <cols>
    <col min="1" max="1" width="33.5703125" bestFit="1" customWidth="1"/>
    <col min="2" max="18" width="15" customWidth="1"/>
    <col min="19" max="19" width="11.85546875" customWidth="1"/>
  </cols>
  <sheetData>
    <row r="1" spans="1:19">
      <c r="A1" s="50"/>
      <c r="B1" s="53">
        <v>44805</v>
      </c>
      <c r="C1" s="54">
        <v>44835</v>
      </c>
      <c r="D1" s="54">
        <v>44866</v>
      </c>
      <c r="E1" s="54">
        <v>44896</v>
      </c>
      <c r="F1" s="54">
        <v>44927</v>
      </c>
      <c r="G1" s="54">
        <v>44958</v>
      </c>
      <c r="H1" s="54">
        <v>44986</v>
      </c>
      <c r="I1" s="54">
        <v>45017</v>
      </c>
      <c r="J1" s="54">
        <v>45047</v>
      </c>
      <c r="K1" s="54">
        <v>45078</v>
      </c>
      <c r="L1" s="54">
        <v>45108</v>
      </c>
      <c r="M1" s="54">
        <v>45139</v>
      </c>
      <c r="N1" s="54">
        <v>45170</v>
      </c>
      <c r="O1" s="54">
        <v>45200</v>
      </c>
      <c r="P1" s="54">
        <v>45231</v>
      </c>
      <c r="Q1" s="58">
        <v>45261</v>
      </c>
      <c r="R1" s="59" t="s">
        <v>834</v>
      </c>
      <c r="S1" s="55" t="s">
        <v>835</v>
      </c>
    </row>
    <row r="2" spans="1:19">
      <c r="A2" s="8" t="s">
        <v>6</v>
      </c>
      <c r="B2" s="76">
        <f>SUMIF('September 2022'!$B$2:$B$56,A2,'September 2022'!$E$2:$E$56)</f>
        <v>32772.630000000005</v>
      </c>
      <c r="C2" s="67">
        <f>SUMIF('October 2022'!$B$2:$B$65,$A2,'October 2022'!$E$2:$E$65)</f>
        <v>41382.17</v>
      </c>
      <c r="D2" s="67">
        <f>SUMIF('November 2022'!$B$2:$B$54,$A2,'November 2022'!$E$2:$E$54)</f>
        <v>33001.9</v>
      </c>
      <c r="E2" s="67">
        <f>SUMIF('December 2022'!$B$2:$B$55,$A2,'December 2022'!$E$2:$E$55)</f>
        <v>29096.220000000005</v>
      </c>
      <c r="F2" s="67">
        <f>SUMIF('January 2023'!$B$2:$B$70,$A8,'January 2023'!$E$2:$E$70)</f>
        <v>49574.1</v>
      </c>
      <c r="G2" s="67">
        <f>SUMIF('Feburary 2023'!$B$2:$B$57,$A8,'Feburary 2023'!$E$2:$E$57)</f>
        <v>60474.52</v>
      </c>
      <c r="H2" s="67">
        <f>SUMIF('March 2023'!$B$2:$B$97,$A8,'March 2023'!$E$2:$E$97)</f>
        <v>116267.21</v>
      </c>
      <c r="I2" s="67">
        <f>SUMIF('April 2023'!$B$2:$B$58,$A8,'April 2023'!$E$2:$E$58)</f>
        <v>47240.57</v>
      </c>
      <c r="J2" s="67">
        <f>SUMIF('May 2023'!$B$2:$B$52,$A8,'May 2023'!$E$2:$E$52)</f>
        <v>36468.170000000006</v>
      </c>
      <c r="K2" s="67">
        <f>SUMIF(Table3[Entity],$A8,Table3[Amount])</f>
        <v>22892.27</v>
      </c>
      <c r="L2" s="67">
        <f>SUMIF('July 2023'!$B$2:$B$46,$A8,'July 2023'!$E$2:$E$46)</f>
        <v>18647</v>
      </c>
      <c r="M2" s="67">
        <f>SUMIF('August 2023'!$B$2:$B$41,$A8,'August 2023'!$E$2:$E$41)</f>
        <v>35022.090000000004</v>
      </c>
      <c r="N2" s="67">
        <f>SUMIF('September 2023'!$B$2:$B$68,$A8,'September 2023'!$E$2:$E$68)</f>
        <v>34811.549999999996</v>
      </c>
      <c r="O2" s="67">
        <f>SUMIF('October 2023'!$B$2:$B$49,$A8,'October 2023'!$E$2:$E$49)</f>
        <v>38228.800000000003</v>
      </c>
      <c r="P2" s="67">
        <f>SUMIF('November 2023'!$B$2:$B$49,$A8,'November 2023'!$E$2:$E$49)</f>
        <v>71255.66</v>
      </c>
      <c r="Q2" s="68">
        <f>SUMIF('December 2023'!B2:B42,$A8,'December 2023'!E2:E42)</f>
        <v>47861.38</v>
      </c>
      <c r="R2" s="69">
        <f t="shared" ref="R2:R3" si="0">SUM(B2:Q2)</f>
        <v>714996.24000000011</v>
      </c>
      <c r="S2" s="48">
        <f>R2/R6</f>
        <v>0.52776789735307728</v>
      </c>
    </row>
    <row r="3" spans="1:19">
      <c r="A3" s="51" t="s">
        <v>47</v>
      </c>
      <c r="B3" s="76">
        <f>SUMIF('September 2022'!$B$2:$B$56,A3,'September 2022'!$E$2:$E$56)</f>
        <v>12119.380000000001</v>
      </c>
      <c r="C3" s="67">
        <f>SUMIF('October 2022'!$B$2:$B$65,$A3,'October 2022'!$E$2:$E$65)</f>
        <v>551.1</v>
      </c>
      <c r="D3" s="67">
        <f>SUMIF('November 2022'!$B$2:$B$54,$A3,'November 2022'!$E$2:$E$54)</f>
        <v>2460.92</v>
      </c>
      <c r="E3" s="67">
        <f>SUMIF('December 2022'!$B$2:$B$55,$A3,'December 2022'!$E$2:$E$55)</f>
        <v>5257.3700000000008</v>
      </c>
      <c r="F3" s="67">
        <f>SUMIF('January 2023'!$B$2:$B$70,$A9,'January 2023'!$E$2:$E$70)</f>
        <v>18494.71</v>
      </c>
      <c r="G3" s="67">
        <f>SUMIF('Feburary 2023'!$B$2:$B$57,$A9,'Feburary 2023'!$E$2:$E$57)</f>
        <v>7524.4900000000007</v>
      </c>
      <c r="H3" s="67">
        <f>SUMIF('March 2023'!$B$2:$B$97,$A9,'March 2023'!$E$2:$E$97)</f>
        <v>5512.079999999999</v>
      </c>
      <c r="I3" s="67">
        <f>SUMIF('April 2023'!$B$2:$B$58,$A9,'April 2023'!$E$2:$E$58)</f>
        <v>0</v>
      </c>
      <c r="J3" s="67">
        <f>SUMIF('May 2023'!$B$2:$B$52,$A9,'May 2023'!$E$2:$E$52)</f>
        <v>3317.31</v>
      </c>
      <c r="K3" s="67">
        <f>SUMIF(Table3[Entity],$A9,Table3[Amount])</f>
        <v>0</v>
      </c>
      <c r="L3" s="67">
        <f>SUMIF('July 2023'!$B$2:$B$46,$A9,'July 2023'!$E$2:$E$46)</f>
        <v>1546.48</v>
      </c>
      <c r="M3" s="67">
        <f>SUMIF('August 2023'!$B$2:$B$41,$A9,'August 2023'!$E$2:$E$41)</f>
        <v>3262</v>
      </c>
      <c r="N3" s="67">
        <f>SUMIF('September 2023'!$B$2:$B$68,$A9,'September 2023'!$E$2:$E$68)</f>
        <v>0</v>
      </c>
      <c r="O3" s="67">
        <f>SUMIF('October 2023'!$B$2:$B$49,$A9,'October 2023'!$E$2:$E$49)</f>
        <v>0</v>
      </c>
      <c r="P3" s="67">
        <f>SUMIF('November 2023'!$B$2:$B$49,$A9,'November 2023'!$E$2:$E$49)</f>
        <v>847.9</v>
      </c>
      <c r="Q3" s="68">
        <f>SUMIF('December 2023'!B2:B42,$A9,'December 2023'!E2:E42)</f>
        <v>0</v>
      </c>
      <c r="R3" s="69">
        <f t="shared" si="0"/>
        <v>60893.740000000005</v>
      </c>
      <c r="S3" s="48">
        <f>R3/$R$6</f>
        <v>4.4948154023530217E-2</v>
      </c>
    </row>
    <row r="4" spans="1:19">
      <c r="A4" s="51" t="s">
        <v>56</v>
      </c>
      <c r="B4" s="76">
        <f>SUMIF('September 2022'!$B$2:$B$56,A4,'September 2022'!$E$2:$E$56)</f>
        <v>3383.93</v>
      </c>
      <c r="C4" s="67">
        <f>SUMIF('October 2022'!$B$2:$B$65,$A4,'October 2022'!$E$2:$E$65)</f>
        <v>13670.4</v>
      </c>
      <c r="D4" s="67">
        <f>SUMIF('November 2022'!$B$2:$B$54,$A4,'November 2022'!$E$2:$E$54)</f>
        <v>1250.45</v>
      </c>
      <c r="E4" s="67">
        <f>SUMIF('December 2022'!$B$2:$B$55,$A4,'December 2022'!$E$2:$E$55)</f>
        <v>1410</v>
      </c>
      <c r="F4" s="67">
        <f>SUMIF('January 2023'!$B$2:$B$70,$A10,'January 2023'!$E$2:$E$70)</f>
        <v>2062.8000000000002</v>
      </c>
      <c r="G4" s="67">
        <f>SUMIF('Feburary 2023'!$B$2:$B$57,$A10,'Feburary 2023'!$E$2:$E$57)</f>
        <v>1257.6400000000001</v>
      </c>
      <c r="H4" s="67">
        <f>SUMIF('March 2023'!$B$2:$B$97,$A10,'March 2023'!$E$2:$E$97)</f>
        <v>1765.5</v>
      </c>
      <c r="I4" s="67">
        <f>SUMIF('April 2023'!$B$2:$B$58,$A10,'April 2023'!$E$2:$E$58)</f>
        <v>0</v>
      </c>
      <c r="J4" s="67">
        <f>SUMIF('May 2023'!$B$2:$B$52,$A10,'May 2023'!$E$2:$E$52)</f>
        <v>1146.4000000000001</v>
      </c>
      <c r="K4" s="67">
        <f>SUMIF(Table3[Entity],$A10,Table3[Amount])</f>
        <v>1416.8</v>
      </c>
      <c r="L4" s="67">
        <f>SUMIF('July 2023'!$B$2:$B$46,$A10,'July 2023'!$E$2:$E$46)</f>
        <v>855.58</v>
      </c>
      <c r="M4" s="67">
        <f>SUMIF('August 2023'!$B$2:$B$41,$A10,'August 2023'!$E$2:$E$41)</f>
        <v>2685</v>
      </c>
      <c r="N4" s="67">
        <f>SUMIF('September 2023'!$B$2:$B$68,$A10,'September 2023'!$E$2:$E$68)</f>
        <v>1445.93</v>
      </c>
      <c r="O4" s="67">
        <f>SUMIF('October 2023'!$B$2:$B$49,$A10,'October 2023'!$E$2:$E$49)</f>
        <v>708</v>
      </c>
      <c r="P4" s="67">
        <f>SUMIF('November 2023'!$B$2:$B$49,$A10,'November 2023'!$E$2:$E$49)</f>
        <v>6106.8</v>
      </c>
      <c r="Q4" s="68">
        <f>SUMIF('December 2023'!B2:B42,$A10,'December 2023'!E2:E42)</f>
        <v>960</v>
      </c>
      <c r="R4" s="69">
        <f>SUM(B4:Q4)</f>
        <v>40125.230000000003</v>
      </c>
      <c r="S4" s="48">
        <f>R4/$R$6</f>
        <v>2.9618069415174291E-2</v>
      </c>
    </row>
    <row r="5" spans="1:19" ht="15.75" thickBot="1">
      <c r="A5" s="52" t="s">
        <v>65</v>
      </c>
      <c r="B5" s="77">
        <f>SUMIF('September 2022'!$B$2:$B$56,A5,'September 2022'!$E$2:$E$56)</f>
        <v>10505.91</v>
      </c>
      <c r="C5" s="70">
        <f>SUMIF('October 2022'!$B$2:$B$65,$A5,'October 2022'!$E$2:$E$65)</f>
        <v>34923.800000000003</v>
      </c>
      <c r="D5" s="70">
        <f>SUMIF('November 2022'!$B$2:$B$54,$A5,'November 2022'!$E$2:$E$54)</f>
        <v>27089.309999999998</v>
      </c>
      <c r="E5" s="70">
        <f>SUMIF('December 2022'!$B$2:$B$55,$A5,'December 2022'!$E$2:$E$55)</f>
        <v>59727.789999999994</v>
      </c>
      <c r="F5" s="70">
        <f>SUMIF('January 2023'!$B$2:$B$70,$A11,'January 2023'!$E$2:$E$70)</f>
        <v>35219.99</v>
      </c>
      <c r="G5" s="70">
        <f>SUMIF('Feburary 2023'!$B$2:$B$57,$A11,'Feburary 2023'!$E$2:$E$57)</f>
        <v>15836.339999999998</v>
      </c>
      <c r="H5" s="70">
        <f>SUMIF('March 2023'!$B$2:$B$97,$A11,'March 2023'!$E$2:$E$97)</f>
        <v>42730.23</v>
      </c>
      <c r="I5" s="70">
        <f>SUMIF('April 2023'!$B$2:$B$58,$A11,'April 2023'!$E$2:$E$58)</f>
        <v>20998.41</v>
      </c>
      <c r="J5" s="70">
        <f>SUMIF('May 2023'!$B$2:$B$52,$A11,'May 2023'!$E$2:$E$52)</f>
        <v>20227.490000000002</v>
      </c>
      <c r="K5" s="70">
        <f>SUMIF(Table3[Entity],$A11,Table3[Amount])</f>
        <v>22517.13</v>
      </c>
      <c r="L5" s="70">
        <f>SUMIF('July 2023'!$B$2:$B$46,$A11,'July 2023'!$E$2:$E$46)</f>
        <v>37679.39</v>
      </c>
      <c r="M5" s="70">
        <f>SUMIF('August 2023'!$B$2:$B$41,$A11,'August 2023'!$E$2:$E$41)</f>
        <v>16313.640000000001</v>
      </c>
      <c r="N5" s="70">
        <f>SUMIF('September 2023'!$B$2:$B$68,$A11,'September 2023'!$E$2:$E$68)</f>
        <v>43073.029999999984</v>
      </c>
      <c r="O5" s="70">
        <f>SUMIF('October 2023'!$B$2:$B$49,$A11,'October 2023'!$E$2:$E$49)</f>
        <v>28934.399999999998</v>
      </c>
      <c r="P5" s="70">
        <f>SUMIF('November 2023'!$B$2:$B$49,$A11,'November 2023'!$E$2:$E$49)</f>
        <v>84040.78</v>
      </c>
      <c r="Q5" s="71">
        <f>SUMIF('December 2023'!B2:B42,$A11,'December 2023'!E2:E42)</f>
        <v>38922.230000000003</v>
      </c>
      <c r="R5" s="72">
        <f>SUM(B5:Q5)</f>
        <v>538739.87</v>
      </c>
      <c r="S5" s="49">
        <f>R5/$R$6</f>
        <v>0.39766587920821816</v>
      </c>
    </row>
    <row r="6" spans="1:19" ht="16.5" thickTop="1" thickBot="1">
      <c r="A6" s="9" t="s">
        <v>834</v>
      </c>
      <c r="B6" s="78">
        <f>SUM(B2:B5)</f>
        <v>58781.850000000006</v>
      </c>
      <c r="C6" s="73">
        <f t="shared" ref="C6:Q6" si="1">SUM(C2:C5)</f>
        <v>90527.47</v>
      </c>
      <c r="D6" s="73">
        <f t="shared" si="1"/>
        <v>63802.579999999994</v>
      </c>
      <c r="E6" s="73">
        <f t="shared" si="1"/>
        <v>95491.38</v>
      </c>
      <c r="F6" s="73">
        <f t="shared" si="1"/>
        <v>105351.6</v>
      </c>
      <c r="G6" s="73">
        <f t="shared" si="1"/>
        <v>85092.989999999991</v>
      </c>
      <c r="H6" s="73">
        <f t="shared" si="1"/>
        <v>166275.02000000002</v>
      </c>
      <c r="I6" s="73">
        <f t="shared" si="1"/>
        <v>68238.98</v>
      </c>
      <c r="J6" s="73">
        <f t="shared" si="1"/>
        <v>61159.37000000001</v>
      </c>
      <c r="K6" s="73">
        <f t="shared" si="1"/>
        <v>46826.2</v>
      </c>
      <c r="L6" s="73">
        <f t="shared" si="1"/>
        <v>58728.45</v>
      </c>
      <c r="M6" s="73">
        <f t="shared" si="1"/>
        <v>57282.73</v>
      </c>
      <c r="N6" s="73">
        <f t="shared" si="1"/>
        <v>79330.50999999998</v>
      </c>
      <c r="O6" s="73">
        <f t="shared" si="1"/>
        <v>67871.199999999997</v>
      </c>
      <c r="P6" s="73">
        <f t="shared" si="1"/>
        <v>162251.14000000001</v>
      </c>
      <c r="Q6" s="74">
        <f t="shared" si="1"/>
        <v>87743.61</v>
      </c>
      <c r="R6" s="75">
        <f>SUM(R2:R5)</f>
        <v>1354755.08</v>
      </c>
      <c r="S6" s="56">
        <f>SUM(S2:S5)</f>
        <v>1</v>
      </c>
    </row>
    <row r="7" spans="1:19">
      <c r="A7" t="s">
        <v>836</v>
      </c>
    </row>
    <row r="8" spans="1:19">
      <c r="A8" t="s">
        <v>287</v>
      </c>
    </row>
    <row r="9" spans="1:19">
      <c r="A9" t="s">
        <v>344</v>
      </c>
    </row>
    <row r="10" spans="1:19">
      <c r="A10" t="s">
        <v>351</v>
      </c>
    </row>
    <row r="11" spans="1:19">
      <c r="A11" t="s">
        <v>355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70F6A7FCEFC49B24897335222D479" ma:contentTypeVersion="7" ma:contentTypeDescription="Create a new document." ma:contentTypeScope="" ma:versionID="26a823a58561ca22567f990d5a389ad1">
  <xsd:schema xmlns:xsd="http://www.w3.org/2001/XMLSchema" xmlns:xs="http://www.w3.org/2001/XMLSchema" xmlns:p="http://schemas.microsoft.com/office/2006/metadata/properties" xmlns:ns2="ee4781d3-4141-49b6-9b23-f1ee90627e0c" xmlns:ns3="7e97afcf-cd67-4524-b8a1-8c8472b1d5f4" targetNamespace="http://schemas.microsoft.com/office/2006/metadata/properties" ma:root="true" ma:fieldsID="1034ccd2d7c0d4ea880a80bf8eb09b70" ns2:_="" ns3:_="">
    <xsd:import namespace="ee4781d3-4141-49b6-9b23-f1ee90627e0c"/>
    <xsd:import namespace="7e97afcf-cd67-4524-b8a1-8c8472b1d5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781d3-4141-49b6-9b23-f1ee90627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7afcf-cd67-4524-b8a1-8c8472b1d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E8C2CE-42FD-4711-973F-2507DAD28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781d3-4141-49b6-9b23-f1ee90627e0c"/>
    <ds:schemaRef ds:uri="7e97afcf-cd67-4524-b8a1-8c8472b1d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5031B-F4DA-4A4A-ADEA-BF4281637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672B49-90D8-4607-BEC9-6FEFF85035EE}">
  <ds:schemaRefs>
    <ds:schemaRef ds:uri="http://www.w3.org/XML/1998/namespace"/>
    <ds:schemaRef ds:uri="http://purl.org/dc/dcmitype/"/>
    <ds:schemaRef ds:uri="http://purl.org/dc/terms/"/>
    <ds:schemaRef ds:uri="ee4781d3-4141-49b6-9b23-f1ee90627e0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7e97afcf-cd67-4524-b8a1-8c8472b1d5f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September 2022</vt:lpstr>
      <vt:lpstr>October 2022</vt:lpstr>
      <vt:lpstr>November 2022</vt:lpstr>
      <vt:lpstr>December 2022</vt:lpstr>
      <vt:lpstr>January 2023</vt:lpstr>
      <vt:lpstr>Feburary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Total DATASET</vt:lpstr>
      <vt:lpstr>Oak Dataset</vt:lpstr>
      <vt:lpstr>Spend per Organisation</vt:lpstr>
      <vt:lpstr>Ad Space Costs</vt:lpstr>
      <vt:lpstr>Departmental Spend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Doyle</dc:creator>
  <cp:keywords/>
  <dc:description/>
  <cp:lastModifiedBy>Peter Doyle</cp:lastModifiedBy>
  <cp:revision/>
  <dcterms:created xsi:type="dcterms:W3CDTF">2023-09-13T14:28:29Z</dcterms:created>
  <dcterms:modified xsi:type="dcterms:W3CDTF">2024-05-10T12:14:56Z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0x01010085070F6A7FCEFC49B24897335222D479</vt:lpwstr>
  </property>
</Properties>
</file>